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<sst xmlns="http://schemas.openxmlformats.org/spreadsheetml/2006/main" count="208" uniqueCount="41">
  <si>
    <t>CONTRIBUTI ECONOMICI</t>
  </si>
  <si>
    <t>40071162</t>
  </si>
  <si>
    <t>Erogazione di contributi in denaro destinati a fasce deboli di popolazione per problematiche sociali di varia natura (integrazione pagamento affitto e utenze da cui sono escluse le spese per i funerali di persone indigenti e i buoni spesa) e a sostegno dei costi di Strutture (Casa di Riposo, Casa Famiglia, Casa Protetta).</t>
  </si>
  <si>
    <t>CASALECCHIO DI RENO</t>
  </si>
  <si>
    <t xml:space="preserve"> </t>
  </si>
  <si>
    <t xml:space="preserve">Anno </t>
  </si>
  <si>
    <t xml:space="preserve">Comune </t>
  </si>
  <si>
    <t xml:space="preserve">Cognome                         </t>
  </si>
  <si>
    <t>Nome</t>
  </si>
  <si>
    <t>Codice Fiscale</t>
  </si>
  <si>
    <t>Utenti</t>
  </si>
  <si>
    <t>M</t>
  </si>
  <si>
    <t>F</t>
  </si>
  <si>
    <t>Italiani</t>
  </si>
  <si>
    <t>Stranieri</t>
  </si>
  <si>
    <t>Provenienza</t>
  </si>
  <si>
    <t>Provenienza nucleo familiare</t>
  </si>
  <si>
    <t>Anno di nascita</t>
  </si>
  <si>
    <t>Servizio Intervento</t>
  </si>
  <si>
    <t>Numero ore</t>
  </si>
  <si>
    <t>Numero prestazioni</t>
  </si>
  <si>
    <t>Costo</t>
  </si>
  <si>
    <t xml:space="preserve">Fornitore </t>
  </si>
  <si>
    <t>Casalecchio di Reno</t>
  </si>
  <si>
    <t xml:space="preserve">Contributi - Sostegno al reddito </t>
  </si>
  <si>
    <t>Polisportiva Masi</t>
  </si>
  <si>
    <t>Contributi - Progetto</t>
  </si>
  <si>
    <t>TOTALE CASALECCHIO DI RENO</t>
  </si>
  <si>
    <t>MONTE SAN PIETRO</t>
  </si>
  <si>
    <t>Monte San Pietro</t>
  </si>
  <si>
    <t>TOTALE MONTE SAN PIETRO</t>
  </si>
  <si>
    <t>SASSO MARCONI</t>
  </si>
  <si>
    <t>Sasso Marconi</t>
  </si>
  <si>
    <t>TOTALE SASSO MARCONI</t>
  </si>
  <si>
    <t>VALSAMOGGIA</t>
  </si>
  <si>
    <t>Valsamoggia</t>
  </si>
  <si>
    <t>TOTALE VALSAMOGGIA</t>
  </si>
  <si>
    <t>ZOLA PREDOSA</t>
  </si>
  <si>
    <t>Zola Predosa</t>
  </si>
  <si>
    <t>TOTALE ZOLA PREDOSA</t>
  </si>
  <si>
    <t>TOTALE DISTRETTO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</si>
</sst>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€-2]\ #,##0.00"/>
  </numFmts>
  <fonts count="11">
    <font>
      <sz val="10"/>
      <name val="Arial"/>
      <family val="0"/>
    </font>
    <font>
      <sz val="16"/>
      <name val="Helvetica"/>
      <family val="0"/>
    </font>
    <font>
      <sz val="12"/>
      <name val="Helvetica"/>
      <family val="0"/>
    </font>
    <font>
      <sz val="10"/>
      <name val="Helvetica"/>
      <family val="0"/>
    </font>
    <font>
      <b/>
      <sz val="12"/>
      <name val="Helvetica"/>
      <family val="0"/>
    </font>
    <font>
      <sz val="10"/>
      <color indexed="40"/>
      <name val="Helvetica"/>
      <family val="0"/>
    </font>
    <font>
      <i/>
      <sz val="10"/>
      <color indexed="40"/>
      <name val="Helvetica"/>
      <family val="0"/>
    </font>
    <font>
      <b/>
      <sz val="10"/>
      <color indexed="40"/>
      <name val="Helvetica"/>
      <family val="0"/>
    </font>
    <font>
      <b/>
      <sz val="10"/>
      <name val="Helvetica"/>
      <family val="0"/>
    </font>
    <font>
      <b/>
      <sz val="14"/>
      <name val="Arial"/>
      <family val="0"/>
    </font>
    <font>
      <sz val="12"/>
      <color indexed="2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right" vertical="center"/>
    </xf>
    <xf numFmtId="164" fontId="2" fillId="3" borderId="3" xfId="15" applyNumberFormat="1" applyFont="1" applyFill="1" applyBorder="1" applyAlignment="1">
      <alignment horizontal="right" vertical="center" wrapText="1"/>
    </xf>
    <xf numFmtId="164" fontId="2" fillId="3" borderId="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 wrapText="1"/>
    </xf>
    <xf numFmtId="164" fontId="2" fillId="3" borderId="3" xfId="1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 horizontal="center"/>
    </xf>
    <xf numFmtId="1" fontId="3" fillId="1" borderId="3" xfId="0" applyNumberFormat="1" applyFont="1" applyFill="1" applyBorder="1" applyAlignment="1">
      <alignment horizontal="left"/>
    </xf>
    <xf numFmtId="0" fontId="3" fillId="1" borderId="3" xfId="0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wrapText="1"/>
      <protection/>
    </xf>
    <xf numFmtId="0" fontId="3" fillId="0" borderId="3" xfId="0" applyFont="1" applyBorder="1" applyAlignment="1" applyProtection="1">
      <alignment horizontal="center" wrapText="1"/>
      <protection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4" fontId="3" fillId="0" borderId="3" xfId="15" applyNumberFormat="1" applyFont="1" applyFill="1" applyBorder="1" applyAlignment="1">
      <alignment horizontal="right"/>
    </xf>
    <xf numFmtId="164" fontId="3" fillId="0" borderId="3" xfId="15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64" fontId="3" fillId="0" borderId="3" xfId="15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wrapText="1"/>
      <protection/>
    </xf>
    <xf numFmtId="0" fontId="6" fillId="0" borderId="3" xfId="0" applyFont="1" applyBorder="1" applyAlignment="1" applyProtection="1">
      <alignment horizontal="center" wrapText="1"/>
      <protection/>
    </xf>
    <xf numFmtId="0" fontId="5" fillId="0" borderId="3" xfId="0" applyFont="1" applyFill="1" applyBorder="1" applyAlignment="1">
      <alignment/>
    </xf>
    <xf numFmtId="4" fontId="5" fillId="0" borderId="3" xfId="15" applyNumberFormat="1" applyFont="1" applyFill="1" applyBorder="1" applyAlignment="1">
      <alignment horizontal="right"/>
    </xf>
    <xf numFmtId="164" fontId="5" fillId="0" borderId="3" xfId="15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164" fontId="2" fillId="2" borderId="3" xfId="15" applyNumberFormat="1" applyFont="1" applyFill="1" applyBorder="1" applyAlignment="1">
      <alignment horizontal="right"/>
    </xf>
    <xf numFmtId="1" fontId="4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164" fontId="4" fillId="3" borderId="3" xfId="15" applyNumberFormat="1" applyFont="1" applyFill="1" applyBorder="1" applyAlignment="1">
      <alignment horizontal="right"/>
    </xf>
    <xf numFmtId="0" fontId="3" fillId="1" borderId="3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4" fontId="8" fillId="0" borderId="3" xfId="15" applyNumberFormat="1" applyFont="1" applyFill="1" applyBorder="1" applyAlignment="1">
      <alignment horizontal="right"/>
    </xf>
    <xf numFmtId="164" fontId="8" fillId="0" borderId="3" xfId="15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/>
    </xf>
    <xf numFmtId="165" fontId="9" fillId="0" borderId="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2" fillId="2" borderId="3" xfId="15" applyNumberFormat="1" applyFon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4" fontId="4" fillId="2" borderId="3" xfId="15" applyNumberFormat="1" applyFont="1" applyFill="1" applyBorder="1" applyAlignment="1">
      <alignment horizontal="right"/>
    </xf>
    <xf numFmtId="164" fontId="4" fillId="2" borderId="3" xfId="15" applyNumberFormat="1" applyFont="1" applyFill="1" applyBorder="1" applyAlignment="1">
      <alignment horizontal="right" vertical="center"/>
    </xf>
    <xf numFmtId="164" fontId="4" fillId="2" borderId="3" xfId="15" applyNumberFormat="1" applyFont="1" applyFill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0" fontId="4" fillId="0" borderId="0" xfId="0" applyFont="1" applyBorder="1" applyAlignment="1" applyProtection="1">
      <alignment horizontal="left" wrapText="1"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8.28125" style="68" customWidth="1"/>
    <col min="2" max="2" width="22.7109375" style="68" customWidth="1"/>
    <col min="3" max="4" width="20.7109375" style="69" customWidth="1"/>
    <col min="5" max="5" width="24.7109375" style="68" customWidth="1"/>
    <col min="6" max="6" width="7.7109375" style="4" customWidth="1"/>
    <col min="7" max="8" width="5.7109375" style="68" customWidth="1"/>
    <col min="9" max="9" width="8.28125" style="68" customWidth="1"/>
    <col min="10" max="10" width="10.421875" style="4" customWidth="1"/>
    <col min="11" max="12" width="13.7109375" style="68" customWidth="1"/>
    <col min="13" max="13" width="10.140625" style="4" customWidth="1"/>
    <col min="14" max="14" width="29.140625" style="70" customWidth="1"/>
    <col min="15" max="15" width="13.00390625" style="71" customWidth="1"/>
    <col min="16" max="16" width="13.00390625" style="72" customWidth="1"/>
    <col min="17" max="17" width="14.8515625" style="75" customWidth="1"/>
    <col min="18" max="18" width="24.7109375" style="4" customWidth="1"/>
    <col min="19" max="19" width="9.140625" style="4" customWidth="1"/>
    <col min="20" max="20" width="11.140625" style="4" bestFit="1" customWidth="1"/>
    <col min="21" max="16384" width="9.140625" style="4" customWidth="1"/>
  </cols>
  <sheetData>
    <row r="1" spans="1:18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1</v>
      </c>
      <c r="Q1" s="3"/>
      <c r="R1" s="3"/>
    </row>
    <row r="2" spans="1:18" ht="39" customHeight="1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s="14" customFormat="1" ht="15" customHeight="1">
      <c r="A3" s="8" t="s">
        <v>3</v>
      </c>
      <c r="B3" s="8"/>
      <c r="C3" s="9" t="s">
        <v>4</v>
      </c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2"/>
      <c r="R3" s="13"/>
    </row>
    <row r="4" spans="1:18" s="18" customFormat="1" ht="45" customHeight="1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5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6" t="s">
        <v>19</v>
      </c>
      <c r="P4" s="16" t="s">
        <v>20</v>
      </c>
      <c r="Q4" s="17" t="s">
        <v>21</v>
      </c>
      <c r="R4" s="17" t="s">
        <v>22</v>
      </c>
    </row>
    <row r="5" spans="1:18" s="30" customFormat="1" ht="15" customHeight="1">
      <c r="A5" s="19">
        <v>2016</v>
      </c>
      <c r="B5" s="19" t="s">
        <v>23</v>
      </c>
      <c r="C5" s="20"/>
      <c r="D5" s="20"/>
      <c r="E5" s="21"/>
      <c r="F5" s="22">
        <v>1</v>
      </c>
      <c r="G5" s="19"/>
      <c r="H5" s="19">
        <v>1</v>
      </c>
      <c r="I5" s="22">
        <v>1</v>
      </c>
      <c r="J5" s="23"/>
      <c r="K5" s="24"/>
      <c r="L5" s="22"/>
      <c r="M5" s="25">
        <v>1932</v>
      </c>
      <c r="N5" s="26" t="s">
        <v>24</v>
      </c>
      <c r="O5" s="27"/>
      <c r="P5" s="28"/>
      <c r="Q5" s="29">
        <v>2199.42</v>
      </c>
      <c r="R5" s="29"/>
    </row>
    <row r="6" spans="1:18" s="30" customFormat="1" ht="15" customHeight="1">
      <c r="A6" s="19">
        <v>2016</v>
      </c>
      <c r="B6" s="19" t="s">
        <v>23</v>
      </c>
      <c r="C6" s="20"/>
      <c r="D6" s="20"/>
      <c r="E6" s="21"/>
      <c r="F6" s="22">
        <v>1</v>
      </c>
      <c r="G6" s="19">
        <v>1</v>
      </c>
      <c r="H6" s="19"/>
      <c r="I6" s="22">
        <v>1</v>
      </c>
      <c r="J6" s="23"/>
      <c r="K6" s="24"/>
      <c r="L6" s="22"/>
      <c r="M6" s="25">
        <v>1936</v>
      </c>
      <c r="N6" s="26" t="s">
        <v>24</v>
      </c>
      <c r="O6" s="27"/>
      <c r="P6" s="28"/>
      <c r="Q6" s="29">
        <v>236.08</v>
      </c>
      <c r="R6" s="29"/>
    </row>
    <row r="7" spans="1:18" s="30" customFormat="1" ht="15" customHeight="1">
      <c r="A7" s="19">
        <v>2016</v>
      </c>
      <c r="B7" s="19" t="s">
        <v>23</v>
      </c>
      <c r="C7" s="20"/>
      <c r="D7" s="20"/>
      <c r="E7" s="21"/>
      <c r="F7" s="22">
        <v>1</v>
      </c>
      <c r="G7" s="19">
        <v>1</v>
      </c>
      <c r="H7" s="19"/>
      <c r="I7" s="22">
        <v>1</v>
      </c>
      <c r="J7" s="23"/>
      <c r="K7" s="24"/>
      <c r="L7" s="22"/>
      <c r="M7" s="25">
        <v>1943</v>
      </c>
      <c r="N7" s="26" t="s">
        <v>24</v>
      </c>
      <c r="O7" s="27"/>
      <c r="P7" s="28"/>
      <c r="Q7" s="29">
        <v>500</v>
      </c>
      <c r="R7" s="29"/>
    </row>
    <row r="8" spans="1:18" s="30" customFormat="1" ht="15" customHeight="1">
      <c r="A8" s="19">
        <v>2016</v>
      </c>
      <c r="B8" s="19" t="s">
        <v>23</v>
      </c>
      <c r="C8" s="20"/>
      <c r="D8" s="20"/>
      <c r="E8" s="21"/>
      <c r="F8" s="22">
        <v>1</v>
      </c>
      <c r="G8" s="19">
        <v>1</v>
      </c>
      <c r="H8" s="19"/>
      <c r="I8" s="22">
        <v>1</v>
      </c>
      <c r="J8" s="22"/>
      <c r="K8" s="22"/>
      <c r="L8" s="22"/>
      <c r="M8" s="25">
        <v>1933</v>
      </c>
      <c r="N8" s="26" t="s">
        <v>24</v>
      </c>
      <c r="O8" s="27"/>
      <c r="P8" s="28"/>
      <c r="Q8" s="29">
        <v>200</v>
      </c>
      <c r="R8" s="29"/>
    </row>
    <row r="9" spans="1:18" s="30" customFormat="1" ht="15" customHeight="1">
      <c r="A9" s="19">
        <v>2016</v>
      </c>
      <c r="B9" s="19" t="s">
        <v>23</v>
      </c>
      <c r="C9" s="20"/>
      <c r="D9" s="20"/>
      <c r="E9" s="21"/>
      <c r="F9" s="22">
        <v>1</v>
      </c>
      <c r="G9" s="19"/>
      <c r="H9" s="19">
        <v>1</v>
      </c>
      <c r="I9" s="22">
        <v>1</v>
      </c>
      <c r="J9" s="22"/>
      <c r="K9" s="22"/>
      <c r="L9" s="22"/>
      <c r="M9" s="25">
        <v>1944</v>
      </c>
      <c r="N9" s="26" t="s">
        <v>24</v>
      </c>
      <c r="O9" s="27"/>
      <c r="P9" s="28"/>
      <c r="Q9" s="29">
        <v>880</v>
      </c>
      <c r="R9" s="29"/>
    </row>
    <row r="10" spans="1:18" s="30" customFormat="1" ht="15" customHeight="1">
      <c r="A10" s="19">
        <v>2016</v>
      </c>
      <c r="B10" s="19" t="s">
        <v>23</v>
      </c>
      <c r="C10" s="20"/>
      <c r="D10" s="20"/>
      <c r="E10" s="21"/>
      <c r="F10" s="22">
        <v>1</v>
      </c>
      <c r="G10" s="19"/>
      <c r="H10" s="19">
        <v>1</v>
      </c>
      <c r="I10" s="22">
        <v>1</v>
      </c>
      <c r="J10" s="22"/>
      <c r="K10" s="22"/>
      <c r="L10" s="22"/>
      <c r="M10" s="25">
        <v>1946</v>
      </c>
      <c r="N10" s="26" t="s">
        <v>24</v>
      </c>
      <c r="O10" s="27"/>
      <c r="P10" s="28"/>
      <c r="Q10" s="29">
        <v>1222.46</v>
      </c>
      <c r="R10" s="29"/>
    </row>
    <row r="11" spans="1:18" s="30" customFormat="1" ht="15" customHeight="1">
      <c r="A11" s="19">
        <v>2016</v>
      </c>
      <c r="B11" s="19" t="s">
        <v>23</v>
      </c>
      <c r="C11" s="20"/>
      <c r="D11" s="20"/>
      <c r="E11" s="21"/>
      <c r="F11" s="22">
        <v>1</v>
      </c>
      <c r="G11" s="19">
        <v>1</v>
      </c>
      <c r="H11" s="19"/>
      <c r="I11" s="22">
        <v>1</v>
      </c>
      <c r="J11" s="22"/>
      <c r="K11" s="22"/>
      <c r="L11" s="22"/>
      <c r="M11" s="25">
        <v>1950</v>
      </c>
      <c r="N11" s="26" t="s">
        <v>24</v>
      </c>
      <c r="O11" s="27"/>
      <c r="P11" s="28"/>
      <c r="Q11" s="29">
        <v>600</v>
      </c>
      <c r="R11" s="29"/>
    </row>
    <row r="12" spans="1:18" s="30" customFormat="1" ht="15" customHeight="1">
      <c r="A12" s="19">
        <v>2016</v>
      </c>
      <c r="B12" s="19" t="s">
        <v>23</v>
      </c>
      <c r="C12" s="20"/>
      <c r="D12" s="20"/>
      <c r="E12" s="21"/>
      <c r="F12" s="22">
        <v>1</v>
      </c>
      <c r="G12" s="19"/>
      <c r="H12" s="19">
        <v>1</v>
      </c>
      <c r="I12" s="22">
        <v>1</v>
      </c>
      <c r="J12" s="22"/>
      <c r="K12" s="22"/>
      <c r="L12" s="22"/>
      <c r="M12" s="25">
        <v>1929</v>
      </c>
      <c r="N12" s="26" t="s">
        <v>24</v>
      </c>
      <c r="O12" s="27"/>
      <c r="P12" s="28"/>
      <c r="Q12" s="29">
        <v>2400</v>
      </c>
      <c r="R12" s="29"/>
    </row>
    <row r="13" spans="1:18" s="30" customFormat="1" ht="15" customHeight="1">
      <c r="A13" s="19">
        <v>2016</v>
      </c>
      <c r="B13" s="19" t="s">
        <v>23</v>
      </c>
      <c r="C13" s="20"/>
      <c r="D13" s="20"/>
      <c r="E13" s="21"/>
      <c r="F13" s="22">
        <v>1</v>
      </c>
      <c r="G13" s="19">
        <v>1</v>
      </c>
      <c r="H13" s="19"/>
      <c r="I13" s="22">
        <v>1</v>
      </c>
      <c r="J13" s="22"/>
      <c r="K13" s="22"/>
      <c r="L13" s="22"/>
      <c r="M13" s="25">
        <v>1951</v>
      </c>
      <c r="N13" s="26" t="s">
        <v>24</v>
      </c>
      <c r="O13" s="27"/>
      <c r="P13" s="28"/>
      <c r="Q13" s="29">
        <v>400</v>
      </c>
      <c r="R13" s="29"/>
    </row>
    <row r="14" spans="1:18" s="30" customFormat="1" ht="15" customHeight="1">
      <c r="A14" s="19">
        <v>2016</v>
      </c>
      <c r="B14" s="19" t="s">
        <v>23</v>
      </c>
      <c r="C14" s="20"/>
      <c r="D14" s="20"/>
      <c r="E14" s="21"/>
      <c r="F14" s="22">
        <v>1</v>
      </c>
      <c r="G14" s="19">
        <v>1</v>
      </c>
      <c r="H14" s="19"/>
      <c r="I14" s="22">
        <v>1</v>
      </c>
      <c r="J14" s="22"/>
      <c r="K14" s="22"/>
      <c r="L14" s="22"/>
      <c r="M14" s="25">
        <v>1945</v>
      </c>
      <c r="N14" s="26" t="s">
        <v>24</v>
      </c>
      <c r="O14" s="27"/>
      <c r="P14" s="28"/>
      <c r="Q14" s="29">
        <v>550</v>
      </c>
      <c r="R14" s="29"/>
    </row>
    <row r="15" spans="1:18" s="30" customFormat="1" ht="15" customHeight="1">
      <c r="A15" s="19">
        <v>2016</v>
      </c>
      <c r="B15" s="19" t="s">
        <v>23</v>
      </c>
      <c r="C15" s="20"/>
      <c r="D15" s="20"/>
      <c r="E15" s="21"/>
      <c r="F15" s="22">
        <v>1</v>
      </c>
      <c r="G15" s="19" t="s">
        <v>4</v>
      </c>
      <c r="H15" s="19">
        <v>1</v>
      </c>
      <c r="I15" s="22">
        <v>1</v>
      </c>
      <c r="J15" s="22"/>
      <c r="K15" s="31"/>
      <c r="L15" s="31"/>
      <c r="M15" s="25">
        <v>1940</v>
      </c>
      <c r="N15" s="26" t="s">
        <v>24</v>
      </c>
      <c r="O15" s="27"/>
      <c r="P15" s="32"/>
      <c r="Q15" s="29">
        <v>2600</v>
      </c>
      <c r="R15" s="27"/>
    </row>
    <row r="16" spans="1:18" s="30" customFormat="1" ht="15" customHeight="1">
      <c r="A16" s="19">
        <v>2016</v>
      </c>
      <c r="B16" s="19" t="s">
        <v>23</v>
      </c>
      <c r="C16" s="20"/>
      <c r="D16" s="20"/>
      <c r="E16" s="21"/>
      <c r="F16" s="22">
        <v>1</v>
      </c>
      <c r="G16" s="19">
        <v>1</v>
      </c>
      <c r="H16" s="19"/>
      <c r="I16" s="22">
        <v>1</v>
      </c>
      <c r="J16" s="22"/>
      <c r="K16" s="31"/>
      <c r="L16" s="31"/>
      <c r="M16" s="25">
        <v>1941</v>
      </c>
      <c r="N16" s="26" t="s">
        <v>24</v>
      </c>
      <c r="O16" s="27"/>
      <c r="P16" s="32"/>
      <c r="Q16" s="29">
        <f>2753.14+321.49</f>
        <v>3074.63</v>
      </c>
      <c r="R16" s="27"/>
    </row>
    <row r="17" spans="1:18" s="30" customFormat="1" ht="15" customHeight="1">
      <c r="A17" s="19">
        <v>2016</v>
      </c>
      <c r="B17" s="19" t="s">
        <v>23</v>
      </c>
      <c r="C17" s="20"/>
      <c r="D17" s="20"/>
      <c r="E17" s="21"/>
      <c r="F17" s="22">
        <v>1</v>
      </c>
      <c r="G17" s="22">
        <v>1</v>
      </c>
      <c r="H17" s="22"/>
      <c r="I17" s="22">
        <v>1</v>
      </c>
      <c r="J17" s="22"/>
      <c r="K17" s="22"/>
      <c r="L17" s="22"/>
      <c r="M17" s="25">
        <v>1947</v>
      </c>
      <c r="N17" s="26" t="s">
        <v>24</v>
      </c>
      <c r="O17" s="27"/>
      <c r="P17" s="28"/>
      <c r="Q17" s="29">
        <v>957.93</v>
      </c>
      <c r="R17" s="29"/>
    </row>
    <row r="18" spans="1:18" s="30" customFormat="1" ht="15" customHeight="1">
      <c r="A18" s="19">
        <v>2016</v>
      </c>
      <c r="B18" s="19" t="s">
        <v>23</v>
      </c>
      <c r="C18" s="20"/>
      <c r="D18" s="20"/>
      <c r="E18" s="21"/>
      <c r="F18" s="22">
        <v>1</v>
      </c>
      <c r="G18" s="19"/>
      <c r="H18" s="19">
        <v>1</v>
      </c>
      <c r="I18" s="22">
        <v>1</v>
      </c>
      <c r="J18" s="22"/>
      <c r="K18" s="31"/>
      <c r="L18" s="31"/>
      <c r="M18" s="25">
        <v>1935</v>
      </c>
      <c r="N18" s="26" t="s">
        <v>24</v>
      </c>
      <c r="O18" s="27"/>
      <c r="P18" s="32"/>
      <c r="Q18" s="29">
        <v>500</v>
      </c>
      <c r="R18" s="27"/>
    </row>
    <row r="19" spans="1:18" s="30" customFormat="1" ht="15" customHeight="1">
      <c r="A19" s="19">
        <v>2016</v>
      </c>
      <c r="B19" s="19" t="s">
        <v>23</v>
      </c>
      <c r="C19" s="20"/>
      <c r="D19" s="20"/>
      <c r="E19" s="21"/>
      <c r="F19" s="22">
        <v>1</v>
      </c>
      <c r="G19" s="22">
        <v>1</v>
      </c>
      <c r="H19" s="22"/>
      <c r="I19" s="22">
        <v>1</v>
      </c>
      <c r="J19" s="22"/>
      <c r="K19" s="22"/>
      <c r="L19" s="22"/>
      <c r="M19" s="25">
        <v>1951</v>
      </c>
      <c r="N19" s="26" t="s">
        <v>24</v>
      </c>
      <c r="O19" s="27"/>
      <c r="P19" s="28"/>
      <c r="Q19" s="29">
        <v>750</v>
      </c>
      <c r="R19" s="29"/>
    </row>
    <row r="20" spans="1:18" s="30" customFormat="1" ht="15" customHeight="1">
      <c r="A20" s="19">
        <v>2016</v>
      </c>
      <c r="B20" s="19" t="s">
        <v>23</v>
      </c>
      <c r="C20" s="20"/>
      <c r="D20" s="20"/>
      <c r="E20" s="21"/>
      <c r="F20" s="22">
        <v>1</v>
      </c>
      <c r="G20" s="22"/>
      <c r="H20" s="22">
        <v>1</v>
      </c>
      <c r="I20" s="22">
        <v>1</v>
      </c>
      <c r="J20" s="22"/>
      <c r="K20" s="22"/>
      <c r="L20" s="22"/>
      <c r="M20" s="25">
        <v>1945</v>
      </c>
      <c r="N20" s="26" t="s">
        <v>24</v>
      </c>
      <c r="O20" s="27"/>
      <c r="P20" s="28"/>
      <c r="Q20" s="29">
        <v>1920</v>
      </c>
      <c r="R20" s="29"/>
    </row>
    <row r="21" spans="1:18" s="33" customFormat="1" ht="15" customHeight="1">
      <c r="A21" s="19">
        <v>2016</v>
      </c>
      <c r="B21" s="19" t="s">
        <v>23</v>
      </c>
      <c r="C21" s="20"/>
      <c r="D21" s="20"/>
      <c r="E21" s="21"/>
      <c r="F21" s="22">
        <v>1</v>
      </c>
      <c r="G21" s="22"/>
      <c r="H21" s="22">
        <v>1</v>
      </c>
      <c r="I21" s="22">
        <v>1</v>
      </c>
      <c r="J21" s="22"/>
      <c r="K21" s="22"/>
      <c r="L21" s="22"/>
      <c r="M21" s="25">
        <v>1946</v>
      </c>
      <c r="N21" s="26" t="s">
        <v>24</v>
      </c>
      <c r="O21" s="27"/>
      <c r="P21" s="28"/>
      <c r="Q21" s="29">
        <v>3335.95</v>
      </c>
      <c r="R21" s="29"/>
    </row>
    <row r="22" spans="1:18" s="30" customFormat="1" ht="15" customHeight="1">
      <c r="A22" s="19">
        <v>2016</v>
      </c>
      <c r="B22" s="19" t="s">
        <v>23</v>
      </c>
      <c r="C22" s="20"/>
      <c r="D22" s="20"/>
      <c r="E22" s="21"/>
      <c r="F22" s="22">
        <v>1</v>
      </c>
      <c r="G22" s="22">
        <v>1</v>
      </c>
      <c r="H22" s="22"/>
      <c r="I22" s="22">
        <v>1</v>
      </c>
      <c r="J22" s="34"/>
      <c r="K22" s="35"/>
      <c r="L22" s="36"/>
      <c r="M22" s="25">
        <v>1936</v>
      </c>
      <c r="N22" s="26" t="s">
        <v>24</v>
      </c>
      <c r="O22" s="37"/>
      <c r="P22" s="38"/>
      <c r="Q22" s="29">
        <v>193.78</v>
      </c>
      <c r="R22" s="39"/>
    </row>
    <row r="23" spans="1:18" s="30" customFormat="1" ht="15" customHeight="1">
      <c r="A23" s="19">
        <v>2016</v>
      </c>
      <c r="B23" s="19" t="s">
        <v>23</v>
      </c>
      <c r="C23" s="20"/>
      <c r="D23" s="20"/>
      <c r="E23" s="21"/>
      <c r="F23" s="22">
        <v>1</v>
      </c>
      <c r="G23" s="22">
        <v>1</v>
      </c>
      <c r="H23" s="22"/>
      <c r="I23" s="22">
        <v>1</v>
      </c>
      <c r="J23" s="22"/>
      <c r="K23" s="22"/>
      <c r="L23" s="22"/>
      <c r="M23" s="25">
        <v>1948</v>
      </c>
      <c r="N23" s="26" t="s">
        <v>24</v>
      </c>
      <c r="O23" s="27"/>
      <c r="P23" s="28"/>
      <c r="Q23" s="29">
        <v>3475.55</v>
      </c>
      <c r="R23" s="29"/>
    </row>
    <row r="24" spans="1:18" s="30" customFormat="1" ht="15" customHeight="1">
      <c r="A24" s="19">
        <v>2016</v>
      </c>
      <c r="B24" s="19" t="s">
        <v>23</v>
      </c>
      <c r="C24" s="20"/>
      <c r="D24" s="20"/>
      <c r="E24" s="21"/>
      <c r="F24" s="22">
        <v>1</v>
      </c>
      <c r="G24" s="22">
        <v>1</v>
      </c>
      <c r="H24" s="22"/>
      <c r="I24" s="22">
        <v>1</v>
      </c>
      <c r="J24" s="22"/>
      <c r="K24" s="22"/>
      <c r="L24" s="22"/>
      <c r="M24" s="25">
        <v>1950</v>
      </c>
      <c r="N24" s="26" t="s">
        <v>24</v>
      </c>
      <c r="O24" s="27"/>
      <c r="P24" s="28"/>
      <c r="Q24" s="29">
        <v>1200</v>
      </c>
      <c r="R24" s="29"/>
    </row>
    <row r="25" spans="1:18" s="30" customFormat="1" ht="15" customHeight="1">
      <c r="A25" s="19">
        <v>2016</v>
      </c>
      <c r="B25" s="19" t="s">
        <v>23</v>
      </c>
      <c r="C25" s="20"/>
      <c r="D25" s="20"/>
      <c r="E25" s="21"/>
      <c r="F25" s="22">
        <v>1</v>
      </c>
      <c r="G25" s="22">
        <v>1</v>
      </c>
      <c r="H25" s="22"/>
      <c r="I25" s="22">
        <v>1</v>
      </c>
      <c r="J25" s="22"/>
      <c r="K25" s="22"/>
      <c r="L25" s="22"/>
      <c r="M25" s="25">
        <v>1950</v>
      </c>
      <c r="N25" s="26" t="s">
        <v>24</v>
      </c>
      <c r="O25" s="27"/>
      <c r="P25" s="28"/>
      <c r="Q25" s="29">
        <v>300</v>
      </c>
      <c r="R25" s="29"/>
    </row>
    <row r="26" spans="1:18" s="30" customFormat="1" ht="15" customHeight="1">
      <c r="A26" s="19">
        <v>2016</v>
      </c>
      <c r="B26" s="19" t="s">
        <v>23</v>
      </c>
      <c r="C26" s="20"/>
      <c r="D26" s="20"/>
      <c r="E26" s="21"/>
      <c r="F26" s="22">
        <v>1</v>
      </c>
      <c r="G26" s="22"/>
      <c r="H26" s="22">
        <v>1</v>
      </c>
      <c r="I26" s="22">
        <v>1</v>
      </c>
      <c r="J26" s="22"/>
      <c r="K26" s="22"/>
      <c r="L26" s="22"/>
      <c r="M26" s="25">
        <v>1943</v>
      </c>
      <c r="N26" s="26" t="s">
        <v>24</v>
      </c>
      <c r="O26" s="27"/>
      <c r="P26" s="28"/>
      <c r="Q26" s="29">
        <f>1475</f>
        <v>1475</v>
      </c>
      <c r="R26" s="29"/>
    </row>
    <row r="27" spans="1:18" s="30" customFormat="1" ht="15" customHeight="1">
      <c r="A27" s="19">
        <v>2016</v>
      </c>
      <c r="B27" s="19" t="s">
        <v>23</v>
      </c>
      <c r="C27" s="20"/>
      <c r="D27" s="20"/>
      <c r="E27" s="21"/>
      <c r="F27" s="22">
        <v>1</v>
      </c>
      <c r="G27" s="22"/>
      <c r="H27" s="22">
        <v>1</v>
      </c>
      <c r="I27" s="22">
        <v>1</v>
      </c>
      <c r="J27" s="22"/>
      <c r="K27" s="22"/>
      <c r="L27" s="22"/>
      <c r="M27" s="25">
        <v>1937</v>
      </c>
      <c r="N27" s="26" t="s">
        <v>24</v>
      </c>
      <c r="O27" s="27"/>
      <c r="P27" s="28"/>
      <c r="Q27" s="29">
        <v>1006.79</v>
      </c>
      <c r="R27" s="29"/>
    </row>
    <row r="28" spans="1:18" s="30" customFormat="1" ht="15" customHeight="1">
      <c r="A28" s="19">
        <v>2016</v>
      </c>
      <c r="B28" s="19" t="s">
        <v>23</v>
      </c>
      <c r="C28" s="40" t="s">
        <v>25</v>
      </c>
      <c r="D28" s="41"/>
      <c r="E28" s="42"/>
      <c r="F28" s="22"/>
      <c r="G28" s="22"/>
      <c r="H28" s="22"/>
      <c r="I28" s="22"/>
      <c r="J28" s="22"/>
      <c r="K28" s="22"/>
      <c r="L28" s="22"/>
      <c r="M28" s="25"/>
      <c r="N28" s="43" t="s">
        <v>26</v>
      </c>
      <c r="O28" s="27"/>
      <c r="P28" s="28"/>
      <c r="Q28" s="29">
        <v>1632.23</v>
      </c>
      <c r="R28" s="29"/>
    </row>
    <row r="29" spans="1:18" ht="15" customHeight="1">
      <c r="A29" s="44" t="s">
        <v>27</v>
      </c>
      <c r="B29" s="44"/>
      <c r="C29" s="45" t="s">
        <v>4</v>
      </c>
      <c r="D29" s="45"/>
      <c r="E29" s="45"/>
      <c r="F29" s="45">
        <f>SUM(F5:F27)</f>
        <v>23</v>
      </c>
      <c r="G29" s="45">
        <f>SUM(G5:G27)</f>
        <v>13</v>
      </c>
      <c r="H29" s="45">
        <f>SUM(H5:H27)</f>
        <v>10</v>
      </c>
      <c r="I29" s="45">
        <f>SUM(I5:I27)</f>
        <v>23</v>
      </c>
      <c r="J29" s="45">
        <f>SUM(J5:J27)</f>
        <v>0</v>
      </c>
      <c r="K29" s="45"/>
      <c r="L29" s="45"/>
      <c r="M29" s="45"/>
      <c r="N29" s="45"/>
      <c r="O29" s="45"/>
      <c r="P29" s="46"/>
      <c r="Q29" s="47">
        <f>SUM(Q5:Q27)</f>
        <v>29977.59</v>
      </c>
      <c r="R29" s="47" t="s">
        <v>4</v>
      </c>
    </row>
    <row r="30" spans="1:18" ht="15" customHeight="1">
      <c r="A30" s="48" t="s">
        <v>28</v>
      </c>
      <c r="B30" s="48"/>
      <c r="C30" s="49" t="s">
        <v>4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51"/>
      <c r="R30" s="51"/>
    </row>
    <row r="31" spans="1:18" s="18" customFormat="1" ht="45" customHeight="1">
      <c r="A31" s="10" t="s">
        <v>5</v>
      </c>
      <c r="B31" s="10" t="s">
        <v>6</v>
      </c>
      <c r="C31" s="10" t="s">
        <v>7</v>
      </c>
      <c r="D31" s="10" t="s">
        <v>8</v>
      </c>
      <c r="E31" s="10" t="s">
        <v>9</v>
      </c>
      <c r="F31" s="15" t="s">
        <v>10</v>
      </c>
      <c r="G31" s="10" t="s">
        <v>11</v>
      </c>
      <c r="H31" s="10" t="s">
        <v>12</v>
      </c>
      <c r="I31" s="10" t="s">
        <v>13</v>
      </c>
      <c r="J31" s="10" t="s">
        <v>14</v>
      </c>
      <c r="K31" s="10" t="s">
        <v>15</v>
      </c>
      <c r="L31" s="10" t="s">
        <v>16</v>
      </c>
      <c r="M31" s="10" t="s">
        <v>17</v>
      </c>
      <c r="N31" s="10" t="s">
        <v>18</v>
      </c>
      <c r="O31" s="16" t="s">
        <v>19</v>
      </c>
      <c r="P31" s="16" t="s">
        <v>20</v>
      </c>
      <c r="Q31" s="17"/>
      <c r="R31" s="17" t="s">
        <v>22</v>
      </c>
    </row>
    <row r="32" spans="1:18" s="30" customFormat="1" ht="15" customHeight="1">
      <c r="A32" s="19">
        <v>2016</v>
      </c>
      <c r="B32" s="19" t="s">
        <v>29</v>
      </c>
      <c r="C32" s="40" t="s">
        <v>25</v>
      </c>
      <c r="D32" s="41"/>
      <c r="E32" s="42"/>
      <c r="F32" s="22"/>
      <c r="G32" s="22"/>
      <c r="H32" s="22"/>
      <c r="I32" s="22"/>
      <c r="J32" s="22"/>
      <c r="K32" s="22"/>
      <c r="L32" s="22"/>
      <c r="M32" s="25"/>
      <c r="N32" s="43" t="s">
        <v>26</v>
      </c>
      <c r="O32" s="27"/>
      <c r="P32" s="28"/>
      <c r="Q32" s="29">
        <v>1001.37</v>
      </c>
      <c r="R32" s="29"/>
    </row>
    <row r="33" spans="1:18" ht="15" customHeight="1">
      <c r="A33" s="44" t="s">
        <v>30</v>
      </c>
      <c r="B33" s="44"/>
      <c r="C33" s="45" t="s">
        <v>4</v>
      </c>
      <c r="D33" s="45"/>
      <c r="E33" s="45"/>
      <c r="F33" s="45">
        <f>SUM(F32)</f>
        <v>0</v>
      </c>
      <c r="G33" s="45">
        <f>SUM(G32)</f>
        <v>0</v>
      </c>
      <c r="H33" s="45">
        <f>SUM(H32)</f>
        <v>0</v>
      </c>
      <c r="I33" s="45">
        <f>SUM(I32)</f>
        <v>0</v>
      </c>
      <c r="J33" s="45"/>
      <c r="K33" s="45"/>
      <c r="L33" s="45"/>
      <c r="M33" s="45" t="s">
        <v>4</v>
      </c>
      <c r="N33" s="45" t="s">
        <v>4</v>
      </c>
      <c r="O33" s="45" t="s">
        <v>4</v>
      </c>
      <c r="P33" s="46" t="s">
        <v>4</v>
      </c>
      <c r="Q33" s="47">
        <f>SUM(Q32:Q32)</f>
        <v>1001.37</v>
      </c>
      <c r="R33" s="47" t="s">
        <v>4</v>
      </c>
    </row>
    <row r="34" spans="1:18" ht="15" customHeight="1">
      <c r="A34" s="48" t="s">
        <v>31</v>
      </c>
      <c r="B34" s="48"/>
      <c r="C34" s="49" t="s">
        <v>4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  <c r="Q34" s="51"/>
      <c r="R34" s="51"/>
    </row>
    <row r="35" spans="1:18" s="18" customFormat="1" ht="45" customHeight="1">
      <c r="A35" s="10" t="s">
        <v>5</v>
      </c>
      <c r="B35" s="10" t="s">
        <v>6</v>
      </c>
      <c r="C35" s="10" t="s">
        <v>7</v>
      </c>
      <c r="D35" s="10" t="s">
        <v>8</v>
      </c>
      <c r="E35" s="10" t="s">
        <v>9</v>
      </c>
      <c r="F35" s="15" t="s">
        <v>10</v>
      </c>
      <c r="G35" s="10" t="s">
        <v>11</v>
      </c>
      <c r="H35" s="10" t="s">
        <v>12</v>
      </c>
      <c r="I35" s="10" t="s">
        <v>13</v>
      </c>
      <c r="J35" s="10" t="s">
        <v>14</v>
      </c>
      <c r="K35" s="10" t="s">
        <v>15</v>
      </c>
      <c r="L35" s="10" t="s">
        <v>16</v>
      </c>
      <c r="M35" s="10" t="s">
        <v>17</v>
      </c>
      <c r="N35" s="10" t="s">
        <v>18</v>
      </c>
      <c r="O35" s="16" t="s">
        <v>19</v>
      </c>
      <c r="P35" s="16" t="s">
        <v>20</v>
      </c>
      <c r="Q35" s="17"/>
      <c r="R35" s="17" t="s">
        <v>22</v>
      </c>
    </row>
    <row r="36" spans="1:18" s="30" customFormat="1" ht="15" customHeight="1">
      <c r="A36" s="19">
        <v>2016</v>
      </c>
      <c r="B36" s="19" t="s">
        <v>32</v>
      </c>
      <c r="C36" s="20"/>
      <c r="D36" s="20"/>
      <c r="E36" s="52"/>
      <c r="F36" s="22">
        <v>1</v>
      </c>
      <c r="G36" s="22">
        <v>1</v>
      </c>
      <c r="H36" s="22"/>
      <c r="I36" s="22">
        <v>1</v>
      </c>
      <c r="J36" s="22"/>
      <c r="K36" s="22"/>
      <c r="L36" s="22"/>
      <c r="M36" s="25">
        <v>1943</v>
      </c>
      <c r="N36" s="26" t="s">
        <v>24</v>
      </c>
      <c r="O36" s="27"/>
      <c r="P36" s="28"/>
      <c r="Q36" s="29">
        <v>500</v>
      </c>
      <c r="R36" s="29"/>
    </row>
    <row r="37" spans="1:18" s="30" customFormat="1" ht="15" customHeight="1">
      <c r="A37" s="19">
        <v>2016</v>
      </c>
      <c r="B37" s="19" t="s">
        <v>32</v>
      </c>
      <c r="C37" s="20"/>
      <c r="D37" s="20"/>
      <c r="E37" s="52"/>
      <c r="F37" s="22">
        <v>1</v>
      </c>
      <c r="G37" s="22"/>
      <c r="H37" s="22">
        <v>1</v>
      </c>
      <c r="I37" s="22">
        <v>1</v>
      </c>
      <c r="J37" s="22"/>
      <c r="K37" s="22"/>
      <c r="L37" s="22"/>
      <c r="M37" s="25">
        <v>1941</v>
      </c>
      <c r="N37" s="26" t="s">
        <v>24</v>
      </c>
      <c r="O37" s="27"/>
      <c r="P37" s="28"/>
      <c r="Q37" s="29">
        <v>882</v>
      </c>
      <c r="R37" s="29"/>
    </row>
    <row r="38" spans="1:18" s="30" customFormat="1" ht="15" customHeight="1">
      <c r="A38" s="19">
        <v>2016</v>
      </c>
      <c r="B38" s="19" t="s">
        <v>32</v>
      </c>
      <c r="C38" s="20"/>
      <c r="D38" s="20"/>
      <c r="E38" s="21"/>
      <c r="F38" s="22">
        <v>1</v>
      </c>
      <c r="G38" s="22">
        <v>1</v>
      </c>
      <c r="H38" s="22"/>
      <c r="I38" s="22">
        <v>1</v>
      </c>
      <c r="J38" s="22"/>
      <c r="K38" s="22"/>
      <c r="L38" s="22"/>
      <c r="M38" s="25">
        <v>1931</v>
      </c>
      <c r="N38" s="26" t="s">
        <v>24</v>
      </c>
      <c r="O38" s="27"/>
      <c r="P38" s="28"/>
      <c r="Q38" s="29">
        <v>534</v>
      </c>
      <c r="R38" s="29"/>
    </row>
    <row r="39" spans="1:18" ht="15" customHeight="1">
      <c r="A39" s="44" t="s">
        <v>33</v>
      </c>
      <c r="B39" s="44"/>
      <c r="C39" s="45" t="s">
        <v>4</v>
      </c>
      <c r="D39" s="45"/>
      <c r="E39" s="45"/>
      <c r="F39" s="45">
        <f>SUM(F36:F38)</f>
        <v>3</v>
      </c>
      <c r="G39" s="45">
        <f>SUM(G36:G38)</f>
        <v>2</v>
      </c>
      <c r="H39" s="45">
        <f>SUM(H36:H38)</f>
        <v>1</v>
      </c>
      <c r="I39" s="45">
        <f>SUM(I36:I38)</f>
        <v>3</v>
      </c>
      <c r="J39" s="45"/>
      <c r="K39" s="45"/>
      <c r="L39" s="45"/>
      <c r="M39" s="45"/>
      <c r="N39" s="45"/>
      <c r="O39" s="45"/>
      <c r="P39" s="46"/>
      <c r="Q39" s="47">
        <f>SUM(Q36:Q38)</f>
        <v>1916</v>
      </c>
      <c r="R39" s="47" t="s">
        <v>4</v>
      </c>
    </row>
    <row r="40" spans="1:18" ht="15" customHeight="1">
      <c r="A40" s="48" t="s">
        <v>34</v>
      </c>
      <c r="B40" s="48"/>
      <c r="C40" s="49" t="s">
        <v>4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0"/>
      <c r="Q40" s="51"/>
      <c r="R40" s="51"/>
    </row>
    <row r="41" spans="1:18" s="18" customFormat="1" ht="45" customHeight="1">
      <c r="A41" s="10" t="s">
        <v>5</v>
      </c>
      <c r="B41" s="10" t="s">
        <v>6</v>
      </c>
      <c r="C41" s="10" t="s">
        <v>7</v>
      </c>
      <c r="D41" s="10" t="s">
        <v>8</v>
      </c>
      <c r="E41" s="10" t="s">
        <v>9</v>
      </c>
      <c r="F41" s="15" t="s">
        <v>10</v>
      </c>
      <c r="G41" s="10" t="s">
        <v>11</v>
      </c>
      <c r="H41" s="10" t="s">
        <v>12</v>
      </c>
      <c r="I41" s="10" t="s">
        <v>13</v>
      </c>
      <c r="J41" s="10" t="s">
        <v>14</v>
      </c>
      <c r="K41" s="10" t="s">
        <v>15</v>
      </c>
      <c r="L41" s="10" t="s">
        <v>16</v>
      </c>
      <c r="M41" s="10" t="s">
        <v>17</v>
      </c>
      <c r="N41" s="10" t="s">
        <v>18</v>
      </c>
      <c r="O41" s="16" t="s">
        <v>19</v>
      </c>
      <c r="P41" s="16" t="s">
        <v>20</v>
      </c>
      <c r="Q41" s="17"/>
      <c r="R41" s="17" t="s">
        <v>22</v>
      </c>
    </row>
    <row r="42" spans="1:18" s="57" customFormat="1" ht="15" customHeight="1">
      <c r="A42" s="19">
        <v>2016</v>
      </c>
      <c r="B42" s="26" t="s">
        <v>35</v>
      </c>
      <c r="C42" s="20"/>
      <c r="D42" s="20"/>
      <c r="E42" s="21"/>
      <c r="F42" s="22">
        <v>1</v>
      </c>
      <c r="G42" s="22">
        <v>1</v>
      </c>
      <c r="H42" s="22"/>
      <c r="I42" s="22">
        <v>1</v>
      </c>
      <c r="J42" s="53"/>
      <c r="K42" s="53"/>
      <c r="L42" s="53"/>
      <c r="M42" s="25">
        <v>1938</v>
      </c>
      <c r="N42" s="26" t="s">
        <v>24</v>
      </c>
      <c r="O42" s="54"/>
      <c r="P42" s="55"/>
      <c r="Q42" s="29">
        <v>331</v>
      </c>
      <c r="R42" s="56"/>
    </row>
    <row r="43" spans="1:18" s="57" customFormat="1" ht="15" customHeight="1">
      <c r="A43" s="19">
        <v>2016</v>
      </c>
      <c r="B43" s="26" t="s">
        <v>35</v>
      </c>
      <c r="C43" s="20"/>
      <c r="D43" s="20"/>
      <c r="E43" s="21"/>
      <c r="F43" s="22">
        <v>1</v>
      </c>
      <c r="G43" s="22">
        <v>1</v>
      </c>
      <c r="H43" s="22"/>
      <c r="I43" s="22">
        <v>1</v>
      </c>
      <c r="J43" s="53"/>
      <c r="K43" s="53"/>
      <c r="L43" s="53"/>
      <c r="M43" s="25">
        <v>1943</v>
      </c>
      <c r="N43" s="26" t="s">
        <v>24</v>
      </c>
      <c r="O43" s="54"/>
      <c r="P43" s="55"/>
      <c r="Q43" s="29">
        <v>200</v>
      </c>
      <c r="R43" s="56"/>
    </row>
    <row r="44" spans="1:18" s="57" customFormat="1" ht="15" customHeight="1">
      <c r="A44" s="19">
        <v>2016</v>
      </c>
      <c r="B44" s="26" t="s">
        <v>35</v>
      </c>
      <c r="C44" s="20"/>
      <c r="D44" s="20"/>
      <c r="E44" s="21"/>
      <c r="F44" s="22">
        <v>1</v>
      </c>
      <c r="G44" s="22"/>
      <c r="H44" s="22">
        <v>1</v>
      </c>
      <c r="I44" s="22">
        <v>1</v>
      </c>
      <c r="J44" s="53"/>
      <c r="K44" s="53"/>
      <c r="L44" s="53"/>
      <c r="M44" s="25">
        <v>1940</v>
      </c>
      <c r="N44" s="26" t="s">
        <v>24</v>
      </c>
      <c r="O44" s="54"/>
      <c r="P44" s="55"/>
      <c r="Q44" s="29">
        <v>400</v>
      </c>
      <c r="R44" s="56"/>
    </row>
    <row r="45" spans="1:18" s="57" customFormat="1" ht="15" customHeight="1">
      <c r="A45" s="19">
        <v>2016</v>
      </c>
      <c r="B45" s="26" t="s">
        <v>35</v>
      </c>
      <c r="C45" s="20"/>
      <c r="D45" s="20"/>
      <c r="E45" s="21"/>
      <c r="F45" s="22">
        <v>1</v>
      </c>
      <c r="G45" s="22">
        <v>1</v>
      </c>
      <c r="H45" s="22"/>
      <c r="I45" s="22">
        <v>1</v>
      </c>
      <c r="J45" s="53"/>
      <c r="K45" s="53"/>
      <c r="L45" s="53"/>
      <c r="M45" s="25">
        <v>1946</v>
      </c>
      <c r="N45" s="26" t="s">
        <v>24</v>
      </c>
      <c r="O45" s="58"/>
      <c r="P45" s="55"/>
      <c r="Q45" s="29">
        <v>300</v>
      </c>
      <c r="R45" s="56"/>
    </row>
    <row r="46" spans="1:18" s="57" customFormat="1" ht="15" customHeight="1">
      <c r="A46" s="19">
        <v>2016</v>
      </c>
      <c r="B46" s="26" t="s">
        <v>35</v>
      </c>
      <c r="C46" s="20"/>
      <c r="D46" s="20"/>
      <c r="E46" s="21"/>
      <c r="F46" s="22">
        <v>1</v>
      </c>
      <c r="G46" s="22">
        <v>1</v>
      </c>
      <c r="H46" s="22"/>
      <c r="I46" s="22">
        <v>1</v>
      </c>
      <c r="J46" s="22"/>
      <c r="K46" s="22"/>
      <c r="L46" s="22"/>
      <c r="M46" s="25">
        <v>1939</v>
      </c>
      <c r="N46" s="26" t="s">
        <v>24</v>
      </c>
      <c r="O46" s="27"/>
      <c r="P46" s="28"/>
      <c r="Q46" s="29">
        <v>400</v>
      </c>
      <c r="R46" s="29"/>
    </row>
    <row r="47" spans="1:18" s="60" customFormat="1" ht="15" customHeight="1">
      <c r="A47" s="19">
        <v>2016</v>
      </c>
      <c r="B47" s="26" t="s">
        <v>35</v>
      </c>
      <c r="C47" s="20"/>
      <c r="D47" s="20"/>
      <c r="E47" s="21"/>
      <c r="F47" s="22">
        <v>1</v>
      </c>
      <c r="G47" s="22">
        <v>1</v>
      </c>
      <c r="H47" s="22"/>
      <c r="I47" s="22">
        <v>1</v>
      </c>
      <c r="J47" s="53"/>
      <c r="K47" s="53"/>
      <c r="L47" s="53"/>
      <c r="M47" s="25">
        <v>1946</v>
      </c>
      <c r="N47" s="26" t="s">
        <v>24</v>
      </c>
      <c r="O47" s="59"/>
      <c r="P47" s="55"/>
      <c r="Q47" s="29">
        <v>170</v>
      </c>
      <c r="R47" s="56"/>
    </row>
    <row r="48" spans="1:18" s="30" customFormat="1" ht="15" customHeight="1">
      <c r="A48" s="19">
        <v>2016</v>
      </c>
      <c r="B48" s="26" t="s">
        <v>35</v>
      </c>
      <c r="C48" s="20"/>
      <c r="D48" s="20"/>
      <c r="E48" s="21"/>
      <c r="F48" s="22">
        <v>1</v>
      </c>
      <c r="G48" s="22"/>
      <c r="H48" s="22">
        <v>1</v>
      </c>
      <c r="I48" s="22">
        <v>1</v>
      </c>
      <c r="J48" s="53"/>
      <c r="K48" s="53"/>
      <c r="L48" s="53"/>
      <c r="M48" s="25">
        <v>1950</v>
      </c>
      <c r="N48" s="26" t="s">
        <v>24</v>
      </c>
      <c r="O48" s="54"/>
      <c r="P48" s="55"/>
      <c r="Q48" s="29">
        <v>100</v>
      </c>
      <c r="R48" s="56"/>
    </row>
    <row r="49" spans="1:18" ht="15" customHeight="1">
      <c r="A49" s="44" t="s">
        <v>36</v>
      </c>
      <c r="B49" s="44"/>
      <c r="C49" s="45" t="s">
        <v>4</v>
      </c>
      <c r="D49" s="45"/>
      <c r="E49" s="45"/>
      <c r="F49" s="45">
        <f>SUM(F42:F48)</f>
        <v>7</v>
      </c>
      <c r="G49" s="45">
        <f>SUM(G42:G48)</f>
        <v>5</v>
      </c>
      <c r="H49" s="45">
        <f>SUM(H42:H48)</f>
        <v>2</v>
      </c>
      <c r="I49" s="45">
        <f>SUM(I42:I48)</f>
        <v>7</v>
      </c>
      <c r="J49" s="45"/>
      <c r="K49" s="45"/>
      <c r="L49" s="45"/>
      <c r="M49" s="45" t="s">
        <v>4</v>
      </c>
      <c r="N49" s="45" t="s">
        <v>4</v>
      </c>
      <c r="O49" s="45" t="s">
        <v>4</v>
      </c>
      <c r="P49" s="46" t="s">
        <v>4</v>
      </c>
      <c r="Q49" s="47">
        <f>SUM(Q42:Q48)</f>
        <v>1901</v>
      </c>
      <c r="R49" s="47" t="s">
        <v>4</v>
      </c>
    </row>
    <row r="50" spans="1:18" ht="15" customHeight="1">
      <c r="A50" s="48" t="s">
        <v>37</v>
      </c>
      <c r="B50" s="48"/>
      <c r="C50" s="49" t="s">
        <v>4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  <c r="Q50" s="51"/>
      <c r="R50" s="51"/>
    </row>
    <row r="51" spans="1:18" s="18" customFormat="1" ht="45" customHeight="1">
      <c r="A51" s="10" t="s">
        <v>5</v>
      </c>
      <c r="B51" s="10" t="s">
        <v>6</v>
      </c>
      <c r="C51" s="10" t="s">
        <v>7</v>
      </c>
      <c r="D51" s="10" t="s">
        <v>8</v>
      </c>
      <c r="E51" s="10" t="s">
        <v>9</v>
      </c>
      <c r="F51" s="15" t="s">
        <v>10</v>
      </c>
      <c r="G51" s="10" t="s">
        <v>11</v>
      </c>
      <c r="H51" s="10" t="s">
        <v>12</v>
      </c>
      <c r="I51" s="10" t="s">
        <v>13</v>
      </c>
      <c r="J51" s="10" t="s">
        <v>14</v>
      </c>
      <c r="K51" s="10" t="s">
        <v>15</v>
      </c>
      <c r="L51" s="10" t="s">
        <v>16</v>
      </c>
      <c r="M51" s="10" t="s">
        <v>17</v>
      </c>
      <c r="N51" s="10" t="s">
        <v>18</v>
      </c>
      <c r="O51" s="16" t="s">
        <v>19</v>
      </c>
      <c r="P51" s="16" t="s">
        <v>20</v>
      </c>
      <c r="Q51" s="17"/>
      <c r="R51" s="17" t="s">
        <v>22</v>
      </c>
    </row>
    <row r="52" spans="1:18" s="30" customFormat="1" ht="15" customHeight="1">
      <c r="A52" s="19">
        <v>2016</v>
      </c>
      <c r="B52" s="19" t="s">
        <v>38</v>
      </c>
      <c r="C52" s="40" t="s">
        <v>25</v>
      </c>
      <c r="D52" s="41"/>
      <c r="E52" s="42"/>
      <c r="F52" s="22"/>
      <c r="G52" s="22"/>
      <c r="H52" s="22"/>
      <c r="I52" s="22"/>
      <c r="J52" s="22"/>
      <c r="K52" s="22"/>
      <c r="L52" s="22"/>
      <c r="M52" s="25"/>
      <c r="N52" s="43" t="s">
        <v>26</v>
      </c>
      <c r="O52" s="27"/>
      <c r="P52" s="28"/>
      <c r="Q52" s="29">
        <f>500.68*2</f>
        <v>1001.36</v>
      </c>
      <c r="R52" s="29"/>
    </row>
    <row r="53" spans="1:18" ht="15" customHeight="1">
      <c r="A53" s="44" t="s">
        <v>39</v>
      </c>
      <c r="B53" s="44"/>
      <c r="C53" s="45" t="s">
        <v>4</v>
      </c>
      <c r="D53" s="45"/>
      <c r="E53" s="45"/>
      <c r="F53" s="45">
        <f>SUM(F52:F52)</f>
        <v>0</v>
      </c>
      <c r="G53" s="45">
        <f>SUM(G52:G52)</f>
        <v>0</v>
      </c>
      <c r="H53" s="45">
        <f>SUM(H52:H52)</f>
        <v>0</v>
      </c>
      <c r="I53" s="45">
        <f>SUM(I52:I52)</f>
        <v>0</v>
      </c>
      <c r="J53" s="45">
        <f>SUM(J52:J52)</f>
        <v>0</v>
      </c>
      <c r="K53" s="45"/>
      <c r="L53" s="45"/>
      <c r="M53" s="45" t="s">
        <v>4</v>
      </c>
      <c r="N53" s="45" t="s">
        <v>4</v>
      </c>
      <c r="O53" s="45" t="s">
        <v>4</v>
      </c>
      <c r="P53" s="61" t="s">
        <v>4</v>
      </c>
      <c r="Q53" s="47">
        <f>SUM(Q52)</f>
        <v>1001.36</v>
      </c>
      <c r="R53" s="47" t="s">
        <v>4</v>
      </c>
    </row>
    <row r="54" spans="1:20" ht="15" customHeight="1">
      <c r="A54" s="62" t="s">
        <v>40</v>
      </c>
      <c r="B54" s="62"/>
      <c r="C54" s="63" t="s">
        <v>4</v>
      </c>
      <c r="D54" s="63"/>
      <c r="E54" s="63"/>
      <c r="F54" s="63">
        <v>33</v>
      </c>
      <c r="G54" s="63">
        <v>20</v>
      </c>
      <c r="H54" s="63">
        <v>13</v>
      </c>
      <c r="I54" s="63">
        <v>33</v>
      </c>
      <c r="J54" s="63">
        <v>0</v>
      </c>
      <c r="K54" s="63"/>
      <c r="L54" s="63"/>
      <c r="M54" s="63"/>
      <c r="N54" s="63"/>
      <c r="O54" s="63"/>
      <c r="P54" s="64" t="s">
        <v>4</v>
      </c>
      <c r="Q54" s="65">
        <v>35797.32</v>
      </c>
      <c r="R54" s="66" t="s">
        <v>4</v>
      </c>
      <c r="T54" s="67"/>
    </row>
    <row r="55" ht="15">
      <c r="Q55" s="73"/>
    </row>
    <row r="56" ht="15">
      <c r="A56" s="74"/>
    </row>
    <row r="57" spans="3:14" ht="15.75">
      <c r="C57" s="69" t="s">
        <v>4</v>
      </c>
      <c r="D57" s="76"/>
      <c r="N57" s="70" t="s">
        <v>4</v>
      </c>
    </row>
  </sheetData>
  <mergeCells count="14">
    <mergeCell ref="A53:B53"/>
    <mergeCell ref="A54:B54"/>
    <mergeCell ref="A39:B39"/>
    <mergeCell ref="A40:B40"/>
    <mergeCell ref="A49:B49"/>
    <mergeCell ref="A50:B50"/>
    <mergeCell ref="A29:B29"/>
    <mergeCell ref="A30:B30"/>
    <mergeCell ref="A33:B33"/>
    <mergeCell ref="A34:B34"/>
    <mergeCell ref="A1:O1"/>
    <mergeCell ref="P1:R1"/>
    <mergeCell ref="A2:R2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Unione Reno Lavino Samoggia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fsandrolini</dc:creator>
  <cp:keywords/>
  <dc:description/>
  <cp:lastModifiedBy>fsandrolini</cp:lastModifiedBy>
  <dcterms:created xsi:type="dcterms:W3CDTF">2018-03-29T10:28:06Z</dcterms:created>
  <dcterms:modified xsi:type="dcterms:W3CDTF">2018-03-29T10:28:29Z</dcterms:modified>
  <cp:category/>
  <cp:version/>
  <cp:contentType/>
  <cp:contentStatus/>
</cp:coreProperties>
</file>