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65" windowWidth="15480" windowHeight="11640" activeTab="0"/>
  </bookViews>
  <sheets>
    <sheet name="flash dati distretto" sheetId="1" r:id="rId1"/>
    <sheet name="dati GGG" sheetId="2" r:id="rId2"/>
    <sheet name="dati famiglie" sheetId="3" r:id="rId3"/>
  </sheets>
  <definedNames/>
  <calcPr fullCalcOnLoad="1"/>
</workbook>
</file>

<file path=xl/sharedStrings.xml><?xml version="1.0" encoding="utf-8"?>
<sst xmlns="http://schemas.openxmlformats.org/spreadsheetml/2006/main" count="90" uniqueCount="40">
  <si>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</si>
  <si>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</si>
  <si>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</si>
  <si>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</si>
  <si>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</si>
  <si>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</si>
  <si>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</si>
  <si>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</si>
  <si>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</si>
  <si>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</si>
  <si>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</si>
  <si>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</si>
  <si>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</si>
  <si>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</si>
  <si>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</si>
  <si>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</si>
  <si>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BAZZANO</t>
  </si>
  <si>
    <t>MASCHI</t>
  </si>
  <si>
    <t>FEMMINE</t>
  </si>
  <si>
    <t>CLASSI DI ETA'</t>
  </si>
  <si>
    <t>TOTALE</t>
  </si>
  <si>
    <t xml:space="preserve">Totale </t>
  </si>
  <si>
    <t>%</t>
  </si>
  <si>
    <t>CASALECCHIO - POPOLAZIONE  PER SESSO E CLASSI DI ETA' RESIDENTE AL 31/12/2010</t>
  </si>
  <si>
    <t>Totale</t>
  </si>
  <si>
    <t>80 anni e oltre</t>
  </si>
  <si>
    <t>CASALECCHIO DI RENO</t>
  </si>
  <si>
    <t>CASTELLO DI SERRAVALLE</t>
  </si>
  <si>
    <t>CRESPELLANO</t>
  </si>
  <si>
    <t>MONTE SAN PIETRO</t>
  </si>
  <si>
    <t>MONTEVEGLIO</t>
  </si>
  <si>
    <t>SASSO MARCONI</t>
  </si>
  <si>
    <t>SAVIGNO</t>
  </si>
  <si>
    <t>ZOLA PREDOSA</t>
  </si>
  <si>
    <t>FAMIGLIE PER NUMERO DI COMPONENTI AL 31/12/2010</t>
  </si>
  <si>
    <t>5 e più</t>
  </si>
  <si>
    <t>CASALECCHIO - POPOLAZIONE ITALIANA PER SESSO E CLASSI DI ETA' RESIDENTE AL 31/12/2010</t>
  </si>
  <si>
    <t>CASALECCHIO - POPOLAZIONE STRANIERA PER SESSO E CLASSI DI ETA' RESIDENTE AL 31/12/2010</t>
  </si>
  <si>
    <t>COMUNE</t>
  </si>
  <si>
    <t>POPOLAZIONE TOTALE RESIDENTE AL 31/12/2010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</si>
</sst>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2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5" fillId="0" borderId="1" xfId="17" applyNumberFormat="1" applyFont="1" applyFill="1" applyBorder="1" applyAlignment="1">
      <alignment horizontal="center"/>
      <protection/>
    </xf>
    <xf numFmtId="3" fontId="5" fillId="0" borderId="1" xfId="17" applyNumberFormat="1" applyFont="1" applyFill="1" applyBorder="1" applyAlignment="1">
      <alignment horizontal="center" wrapText="1"/>
      <protection/>
    </xf>
    <xf numFmtId="3" fontId="4" fillId="0" borderId="1" xfId="0" applyNumberFormat="1" applyFont="1" applyBorder="1" applyAlignment="1">
      <alignment horizontal="center"/>
    </xf>
    <xf numFmtId="164" fontId="4" fillId="0" borderId="1" xfId="18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1" xfId="18" applyNumberFormat="1" applyFont="1" applyBorder="1" applyAlignment="1">
      <alignment horizontal="center"/>
    </xf>
    <xf numFmtId="41" fontId="3" fillId="0" borderId="1" xfId="16" applyFont="1" applyBorder="1" applyAlignment="1">
      <alignment horizontal="center"/>
    </xf>
    <xf numFmtId="164" fontId="4" fillId="0" borderId="1" xfId="18" applyNumberFormat="1" applyFont="1" applyFill="1" applyBorder="1" applyAlignment="1">
      <alignment horizontal="center"/>
    </xf>
    <xf numFmtId="9" fontId="3" fillId="0" borderId="1" xfId="18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Maschi5Cor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E1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00390625" style="1" customWidth="1"/>
    <col min="2" max="2" width="32.28125" style="1" customWidth="1"/>
    <col min="3" max="3" width="15.7109375" style="1" customWidth="1"/>
    <col min="4" max="4" width="14.7109375" style="1" customWidth="1"/>
    <col min="5" max="5" width="14.140625" style="1" customWidth="1"/>
    <col min="6" max="16384" width="9.140625" style="1" customWidth="1"/>
  </cols>
  <sheetData>
    <row r="1" spans="2:4" ht="15" customHeight="1">
      <c r="B1" s="2"/>
      <c r="C1" s="2"/>
      <c r="D1" s="2"/>
    </row>
    <row r="2" spans="2:5" ht="30" customHeight="1">
      <c r="B2" s="23" t="s">
        <v>39</v>
      </c>
      <c r="C2" s="24"/>
      <c r="D2" s="24"/>
      <c r="E2" s="25"/>
    </row>
    <row r="3" spans="2:5" ht="15.75">
      <c r="B3" s="3" t="s">
        <v>38</v>
      </c>
      <c r="C3" s="4" t="s">
        <v>17</v>
      </c>
      <c r="D3" s="4" t="s">
        <v>18</v>
      </c>
      <c r="E3" s="4" t="s">
        <v>20</v>
      </c>
    </row>
    <row r="4" spans="2:5" ht="15">
      <c r="B4" s="5" t="s">
        <v>16</v>
      </c>
      <c r="C4" s="6">
        <v>3382</v>
      </c>
      <c r="D4" s="6">
        <v>3514</v>
      </c>
      <c r="E4" s="6">
        <f aca="true" t="shared" si="0" ref="E4:E12">SUM(C4:D4)</f>
        <v>6896</v>
      </c>
    </row>
    <row r="5" spans="2:5" ht="15">
      <c r="B5" s="5" t="s">
        <v>26</v>
      </c>
      <c r="C5" s="6">
        <v>16884</v>
      </c>
      <c r="D5" s="6">
        <v>18877</v>
      </c>
      <c r="E5" s="6">
        <f t="shared" si="0"/>
        <v>35761</v>
      </c>
    </row>
    <row r="6" spans="2:5" ht="15">
      <c r="B6" s="5" t="s">
        <v>27</v>
      </c>
      <c r="C6" s="6">
        <v>2492</v>
      </c>
      <c r="D6" s="6">
        <v>2425</v>
      </c>
      <c r="E6" s="6">
        <f t="shared" si="0"/>
        <v>4917</v>
      </c>
    </row>
    <row r="7" spans="2:5" ht="15">
      <c r="B7" s="5" t="s">
        <v>28</v>
      </c>
      <c r="C7" s="6">
        <v>4909</v>
      </c>
      <c r="D7" s="6">
        <v>5073</v>
      </c>
      <c r="E7" s="6">
        <f t="shared" si="0"/>
        <v>9982</v>
      </c>
    </row>
    <row r="8" spans="2:5" ht="15">
      <c r="B8" s="5" t="s">
        <v>29</v>
      </c>
      <c r="C8" s="6">
        <v>5391</v>
      </c>
      <c r="D8" s="6">
        <v>5565</v>
      </c>
      <c r="E8" s="6">
        <f t="shared" si="0"/>
        <v>10956</v>
      </c>
    </row>
    <row r="9" spans="2:5" ht="15">
      <c r="B9" s="5" t="s">
        <v>30</v>
      </c>
      <c r="C9" s="6">
        <v>2622</v>
      </c>
      <c r="D9" s="6">
        <v>2664</v>
      </c>
      <c r="E9" s="6">
        <f t="shared" si="0"/>
        <v>5286</v>
      </c>
    </row>
    <row r="10" spans="2:5" ht="15">
      <c r="B10" s="5" t="s">
        <v>31</v>
      </c>
      <c r="C10" s="6">
        <v>7148</v>
      </c>
      <c r="D10" s="6">
        <v>7573</v>
      </c>
      <c r="E10" s="6">
        <f t="shared" si="0"/>
        <v>14721</v>
      </c>
    </row>
    <row r="11" spans="2:5" ht="15">
      <c r="B11" s="5" t="s">
        <v>32</v>
      </c>
      <c r="C11" s="6">
        <v>1398</v>
      </c>
      <c r="D11" s="6">
        <v>1390</v>
      </c>
      <c r="E11" s="6">
        <f t="shared" si="0"/>
        <v>2788</v>
      </c>
    </row>
    <row r="12" spans="2:5" ht="15">
      <c r="B12" s="5" t="s">
        <v>33</v>
      </c>
      <c r="C12" s="6">
        <v>8880</v>
      </c>
      <c r="D12" s="6">
        <v>9434</v>
      </c>
      <c r="E12" s="6">
        <f t="shared" si="0"/>
        <v>18314</v>
      </c>
    </row>
    <row r="13" spans="2:5" ht="15.75">
      <c r="B13" s="3" t="s">
        <v>20</v>
      </c>
      <c r="C13" s="7">
        <f>SUM(C4:C12)</f>
        <v>53106</v>
      </c>
      <c r="D13" s="7">
        <f>SUM(D4:D12)</f>
        <v>56515</v>
      </c>
      <c r="E13" s="7">
        <f>SUM(E4:E12)</f>
        <v>109621</v>
      </c>
    </row>
    <row r="14" spans="2:4" ht="15">
      <c r="B14" s="2"/>
      <c r="C14" s="2"/>
      <c r="D14" s="2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2"/>
  <sheetViews>
    <sheetView workbookViewId="0" topLeftCell="A1">
      <selection activeCell="G23" sqref="G23"/>
    </sheetView>
  </sheetViews>
  <sheetFormatPr defaultColWidth="9.140625" defaultRowHeight="12.75"/>
  <cols>
    <col min="1" max="1" width="5.28125" style="1" customWidth="1"/>
    <col min="2" max="2" width="14.7109375" style="2" customWidth="1"/>
    <col min="3" max="4" width="11.7109375" style="2" customWidth="1"/>
    <col min="5" max="5" width="10.140625" style="1" customWidth="1"/>
    <col min="6" max="6" width="8.8515625" style="1" customWidth="1"/>
    <col min="7" max="7" width="5.7109375" style="1" customWidth="1"/>
    <col min="8" max="8" width="15.57421875" style="1" customWidth="1"/>
    <col min="9" max="9" width="11.57421875" style="1" customWidth="1"/>
    <col min="10" max="10" width="12.140625" style="1" customWidth="1"/>
    <col min="11" max="11" width="10.57421875" style="1" customWidth="1"/>
    <col min="12" max="12" width="12.8515625" style="1" customWidth="1"/>
    <col min="13" max="13" width="5.7109375" style="1" customWidth="1"/>
    <col min="14" max="14" width="15.140625" style="1" customWidth="1"/>
    <col min="15" max="15" width="10.00390625" style="1" customWidth="1"/>
    <col min="16" max="16" width="12.140625" style="1" customWidth="1"/>
    <col min="17" max="17" width="10.57421875" style="1" customWidth="1"/>
    <col min="18" max="18" width="10.28125" style="1" customWidth="1"/>
    <col min="19" max="16384" width="9.140625" style="1" customWidth="1"/>
  </cols>
  <sheetData>
    <row r="2" spans="2:18" ht="53.25" customHeight="1">
      <c r="B2" s="26" t="s">
        <v>23</v>
      </c>
      <c r="C2" s="26"/>
      <c r="D2" s="26"/>
      <c r="E2" s="26"/>
      <c r="F2" s="26"/>
      <c r="H2" s="26" t="s">
        <v>36</v>
      </c>
      <c r="I2" s="26"/>
      <c r="J2" s="26"/>
      <c r="K2" s="26"/>
      <c r="L2" s="26"/>
      <c r="N2" s="26" t="s">
        <v>37</v>
      </c>
      <c r="O2" s="26"/>
      <c r="P2" s="26"/>
      <c r="Q2" s="26"/>
      <c r="R2" s="26"/>
    </row>
    <row r="3" spans="2:18" ht="31.5">
      <c r="B3" s="8" t="s">
        <v>19</v>
      </c>
      <c r="C3" s="9" t="s">
        <v>17</v>
      </c>
      <c r="D3" s="9" t="s">
        <v>18</v>
      </c>
      <c r="E3" s="10" t="s">
        <v>20</v>
      </c>
      <c r="F3" s="11" t="s">
        <v>22</v>
      </c>
      <c r="H3" s="8" t="s">
        <v>19</v>
      </c>
      <c r="I3" s="9" t="s">
        <v>17</v>
      </c>
      <c r="J3" s="9" t="s">
        <v>18</v>
      </c>
      <c r="K3" s="10" t="s">
        <v>20</v>
      </c>
      <c r="L3" s="11" t="s">
        <v>22</v>
      </c>
      <c r="N3" s="8" t="s">
        <v>19</v>
      </c>
      <c r="O3" s="9" t="s">
        <v>17</v>
      </c>
      <c r="P3" s="9" t="s">
        <v>18</v>
      </c>
      <c r="Q3" s="10" t="s">
        <v>20</v>
      </c>
      <c r="R3" s="11" t="s">
        <v>22</v>
      </c>
    </row>
    <row r="4" spans="2:18" ht="15">
      <c r="B4" s="12" t="s">
        <v>0</v>
      </c>
      <c r="C4" s="13">
        <v>894</v>
      </c>
      <c r="D4" s="13">
        <v>800</v>
      </c>
      <c r="E4" s="14">
        <f>SUM(C4:D4)</f>
        <v>1694</v>
      </c>
      <c r="F4" s="15">
        <f aca="true" t="shared" si="0" ref="F4:F21">(E4/$E$21)</f>
        <v>0.047370039987696094</v>
      </c>
      <c r="H4" s="12" t="s">
        <v>0</v>
      </c>
      <c r="I4" s="14">
        <f aca="true" t="shared" si="1" ref="I4:I20">C4-O4</f>
        <v>737</v>
      </c>
      <c r="J4" s="14">
        <f aca="true" t="shared" si="2" ref="J4:J20">D4-P4</f>
        <v>674</v>
      </c>
      <c r="K4" s="14">
        <f>SUM(I4:J4)</f>
        <v>1411</v>
      </c>
      <c r="L4" s="15">
        <f>(K4/$K$21)</f>
        <v>0.04381851495295177</v>
      </c>
      <c r="N4" s="12" t="s">
        <v>0</v>
      </c>
      <c r="O4" s="16">
        <v>157</v>
      </c>
      <c r="P4" s="16">
        <v>126</v>
      </c>
      <c r="Q4" s="16">
        <f>SUM(O4:P4)</f>
        <v>283</v>
      </c>
      <c r="R4" s="15">
        <f aca="true" t="shared" si="3" ref="R4:R21">(Q4/$Q$21)</f>
        <v>0.07949438202247192</v>
      </c>
    </row>
    <row r="5" spans="2:18" ht="15">
      <c r="B5" s="12" t="s">
        <v>1</v>
      </c>
      <c r="C5" s="13">
        <v>800</v>
      </c>
      <c r="D5" s="13">
        <v>774</v>
      </c>
      <c r="E5" s="14">
        <f aca="true" t="shared" si="4" ref="E5:E20">SUM(C5:D5)</f>
        <v>1574</v>
      </c>
      <c r="F5" s="15">
        <f t="shared" si="0"/>
        <v>0.044014429126702274</v>
      </c>
      <c r="H5" s="12" t="s">
        <v>1</v>
      </c>
      <c r="I5" s="14">
        <f t="shared" si="1"/>
        <v>699</v>
      </c>
      <c r="J5" s="14">
        <f t="shared" si="2"/>
        <v>671</v>
      </c>
      <c r="K5" s="14">
        <f aca="true" t="shared" si="5" ref="K5:K20">SUM(I5:J5)</f>
        <v>1370</v>
      </c>
      <c r="L5" s="15">
        <f aca="true" t="shared" si="6" ref="L5:L21">(K5/$K$21)</f>
        <v>0.04254526256948542</v>
      </c>
      <c r="N5" s="12" t="s">
        <v>1</v>
      </c>
      <c r="O5" s="16">
        <v>101</v>
      </c>
      <c r="P5" s="16">
        <v>103</v>
      </c>
      <c r="Q5" s="16">
        <f aca="true" t="shared" si="7" ref="Q5:Q21">SUM(O5:P5)</f>
        <v>204</v>
      </c>
      <c r="R5" s="15">
        <f t="shared" si="3"/>
        <v>0.05730337078651685</v>
      </c>
    </row>
    <row r="6" spans="2:18" ht="15">
      <c r="B6" s="12" t="s">
        <v>2</v>
      </c>
      <c r="C6" s="13">
        <v>707</v>
      </c>
      <c r="D6" s="13">
        <v>681</v>
      </c>
      <c r="E6" s="14">
        <f t="shared" si="4"/>
        <v>1388</v>
      </c>
      <c r="F6" s="15">
        <f t="shared" si="0"/>
        <v>0.03881323229216185</v>
      </c>
      <c r="H6" s="12" t="s">
        <v>2</v>
      </c>
      <c r="I6" s="14">
        <f t="shared" si="1"/>
        <v>628</v>
      </c>
      <c r="J6" s="14">
        <f t="shared" si="2"/>
        <v>592</v>
      </c>
      <c r="K6" s="14">
        <f t="shared" si="5"/>
        <v>1220</v>
      </c>
      <c r="L6" s="15">
        <f t="shared" si="6"/>
        <v>0.0378870221421695</v>
      </c>
      <c r="N6" s="12" t="s">
        <v>2</v>
      </c>
      <c r="O6" s="16">
        <v>79</v>
      </c>
      <c r="P6" s="16">
        <v>89</v>
      </c>
      <c r="Q6" s="16">
        <f t="shared" si="7"/>
        <v>168</v>
      </c>
      <c r="R6" s="15">
        <f t="shared" si="3"/>
        <v>0.04719101123595506</v>
      </c>
    </row>
    <row r="7" spans="2:18" ht="15">
      <c r="B7" s="12" t="s">
        <v>3</v>
      </c>
      <c r="C7" s="13">
        <v>688</v>
      </c>
      <c r="D7" s="13">
        <v>665</v>
      </c>
      <c r="E7" s="14">
        <f t="shared" si="4"/>
        <v>1353</v>
      </c>
      <c r="F7" s="15">
        <f t="shared" si="0"/>
        <v>0.03783451245770532</v>
      </c>
      <c r="H7" s="12" t="s">
        <v>3</v>
      </c>
      <c r="I7" s="14">
        <f t="shared" si="1"/>
        <v>607</v>
      </c>
      <c r="J7" s="14">
        <f t="shared" si="2"/>
        <v>566</v>
      </c>
      <c r="K7" s="14">
        <f t="shared" si="5"/>
        <v>1173</v>
      </c>
      <c r="L7" s="15">
        <f t="shared" si="6"/>
        <v>0.036427440141610506</v>
      </c>
      <c r="N7" s="12" t="s">
        <v>3</v>
      </c>
      <c r="O7" s="16">
        <v>81</v>
      </c>
      <c r="P7" s="16">
        <v>99</v>
      </c>
      <c r="Q7" s="16">
        <f t="shared" si="7"/>
        <v>180</v>
      </c>
      <c r="R7" s="15">
        <f t="shared" si="3"/>
        <v>0.05056179775280899</v>
      </c>
    </row>
    <row r="8" spans="2:18" ht="15">
      <c r="B8" s="12" t="s">
        <v>4</v>
      </c>
      <c r="C8" s="13">
        <v>630</v>
      </c>
      <c r="D8" s="13">
        <v>622</v>
      </c>
      <c r="E8" s="14">
        <f t="shared" si="4"/>
        <v>1252</v>
      </c>
      <c r="F8" s="15">
        <f t="shared" si="0"/>
        <v>0.03501020664970219</v>
      </c>
      <c r="H8" s="12" t="s">
        <v>4</v>
      </c>
      <c r="I8" s="14">
        <f t="shared" si="1"/>
        <v>499</v>
      </c>
      <c r="J8" s="14">
        <f t="shared" si="2"/>
        <v>499</v>
      </c>
      <c r="K8" s="14">
        <f t="shared" si="5"/>
        <v>998</v>
      </c>
      <c r="L8" s="15">
        <f t="shared" si="6"/>
        <v>0.030992826309741935</v>
      </c>
      <c r="N8" s="12" t="s">
        <v>4</v>
      </c>
      <c r="O8" s="16">
        <v>131</v>
      </c>
      <c r="P8" s="16">
        <v>123</v>
      </c>
      <c r="Q8" s="16">
        <f t="shared" si="7"/>
        <v>254</v>
      </c>
      <c r="R8" s="15">
        <f t="shared" si="3"/>
        <v>0.07134831460674157</v>
      </c>
    </row>
    <row r="9" spans="2:18" ht="15">
      <c r="B9" s="12" t="s">
        <v>5</v>
      </c>
      <c r="C9" s="13">
        <v>735</v>
      </c>
      <c r="D9" s="13">
        <v>770</v>
      </c>
      <c r="E9" s="14">
        <f t="shared" si="4"/>
        <v>1505</v>
      </c>
      <c r="F9" s="15">
        <f t="shared" si="0"/>
        <v>0.042084952881630826</v>
      </c>
      <c r="H9" s="12" t="s">
        <v>5</v>
      </c>
      <c r="I9" s="14">
        <f t="shared" si="1"/>
        <v>541</v>
      </c>
      <c r="J9" s="14">
        <f t="shared" si="2"/>
        <v>535</v>
      </c>
      <c r="K9" s="14">
        <f t="shared" si="5"/>
        <v>1076</v>
      </c>
      <c r="L9" s="15">
        <f t="shared" si="6"/>
        <v>0.03341511133194621</v>
      </c>
      <c r="N9" s="12" t="s">
        <v>5</v>
      </c>
      <c r="O9" s="16">
        <v>194</v>
      </c>
      <c r="P9" s="16">
        <v>235</v>
      </c>
      <c r="Q9" s="16">
        <f t="shared" si="7"/>
        <v>429</v>
      </c>
      <c r="R9" s="15">
        <f t="shared" si="3"/>
        <v>0.1205056179775281</v>
      </c>
    </row>
    <row r="10" spans="2:18" ht="15">
      <c r="B10" s="12" t="s">
        <v>6</v>
      </c>
      <c r="C10" s="13">
        <v>1049</v>
      </c>
      <c r="D10" s="13">
        <v>1092</v>
      </c>
      <c r="E10" s="14">
        <f t="shared" si="4"/>
        <v>2141</v>
      </c>
      <c r="F10" s="15">
        <f t="shared" si="0"/>
        <v>0.05986969044489807</v>
      </c>
      <c r="H10" s="12" t="s">
        <v>6</v>
      </c>
      <c r="I10" s="14">
        <f t="shared" si="1"/>
        <v>822</v>
      </c>
      <c r="J10" s="14">
        <f t="shared" si="2"/>
        <v>813</v>
      </c>
      <c r="K10" s="14">
        <f t="shared" si="5"/>
        <v>1635</v>
      </c>
      <c r="L10" s="15">
        <f t="shared" si="6"/>
        <v>0.050774820657743545</v>
      </c>
      <c r="N10" s="12" t="s">
        <v>6</v>
      </c>
      <c r="O10" s="16">
        <v>227</v>
      </c>
      <c r="P10" s="16">
        <v>279</v>
      </c>
      <c r="Q10" s="16">
        <f t="shared" si="7"/>
        <v>506</v>
      </c>
      <c r="R10" s="15">
        <f t="shared" si="3"/>
        <v>0.14213483146067415</v>
      </c>
    </row>
    <row r="11" spans="2:18" ht="15">
      <c r="B11" s="12" t="s">
        <v>7</v>
      </c>
      <c r="C11" s="13">
        <v>1434</v>
      </c>
      <c r="D11" s="13">
        <v>1555</v>
      </c>
      <c r="E11" s="14">
        <f t="shared" si="4"/>
        <v>2989</v>
      </c>
      <c r="F11" s="15">
        <f t="shared" si="0"/>
        <v>0.08358267386258773</v>
      </c>
      <c r="H11" s="12" t="s">
        <v>7</v>
      </c>
      <c r="I11" s="14">
        <f t="shared" si="1"/>
        <v>1215</v>
      </c>
      <c r="J11" s="14">
        <f t="shared" si="2"/>
        <v>1299</v>
      </c>
      <c r="K11" s="14">
        <f t="shared" si="5"/>
        <v>2514</v>
      </c>
      <c r="L11" s="15">
        <f t="shared" si="6"/>
        <v>0.07807210956181485</v>
      </c>
      <c r="N11" s="12" t="s">
        <v>7</v>
      </c>
      <c r="O11" s="16">
        <v>219</v>
      </c>
      <c r="P11" s="16">
        <v>256</v>
      </c>
      <c r="Q11" s="16">
        <f t="shared" si="7"/>
        <v>475</v>
      </c>
      <c r="R11" s="15">
        <f t="shared" si="3"/>
        <v>0.13342696629213482</v>
      </c>
    </row>
    <row r="12" spans="2:18" ht="15">
      <c r="B12" s="12" t="s">
        <v>8</v>
      </c>
      <c r="C12" s="13">
        <v>1585</v>
      </c>
      <c r="D12" s="13">
        <v>1607</v>
      </c>
      <c r="E12" s="14">
        <f t="shared" si="4"/>
        <v>3192</v>
      </c>
      <c r="F12" s="15">
        <f t="shared" si="0"/>
        <v>0.08925924890243561</v>
      </c>
      <c r="H12" s="12" t="s">
        <v>8</v>
      </c>
      <c r="I12" s="14">
        <f t="shared" si="1"/>
        <v>1407</v>
      </c>
      <c r="J12" s="14">
        <f t="shared" si="2"/>
        <v>1420</v>
      </c>
      <c r="K12" s="14">
        <f t="shared" si="5"/>
        <v>2827</v>
      </c>
      <c r="L12" s="15">
        <f t="shared" si="6"/>
        <v>0.08779230458681407</v>
      </c>
      <c r="N12" s="12" t="s">
        <v>8</v>
      </c>
      <c r="O12" s="16">
        <v>178</v>
      </c>
      <c r="P12" s="16">
        <v>187</v>
      </c>
      <c r="Q12" s="16">
        <f t="shared" si="7"/>
        <v>365</v>
      </c>
      <c r="R12" s="15">
        <f t="shared" si="3"/>
        <v>0.10252808988764045</v>
      </c>
    </row>
    <row r="13" spans="2:18" ht="15">
      <c r="B13" s="12" t="s">
        <v>9</v>
      </c>
      <c r="C13" s="13">
        <v>1418</v>
      </c>
      <c r="D13" s="13">
        <v>1412</v>
      </c>
      <c r="E13" s="14">
        <f t="shared" si="4"/>
        <v>2830</v>
      </c>
      <c r="F13" s="15">
        <f t="shared" si="0"/>
        <v>0.07913648947177092</v>
      </c>
      <c r="H13" s="12" t="s">
        <v>9</v>
      </c>
      <c r="I13" s="14">
        <f t="shared" si="1"/>
        <v>1318</v>
      </c>
      <c r="J13" s="14">
        <f t="shared" si="2"/>
        <v>1288</v>
      </c>
      <c r="K13" s="14">
        <f t="shared" si="5"/>
        <v>2606</v>
      </c>
      <c r="L13" s="15">
        <f t="shared" si="6"/>
        <v>0.08092916369056861</v>
      </c>
      <c r="N13" s="12" t="s">
        <v>9</v>
      </c>
      <c r="O13" s="16">
        <v>100</v>
      </c>
      <c r="P13" s="16">
        <v>124</v>
      </c>
      <c r="Q13" s="16">
        <f t="shared" si="7"/>
        <v>224</v>
      </c>
      <c r="R13" s="15">
        <f t="shared" si="3"/>
        <v>0.06292134831460675</v>
      </c>
    </row>
    <row r="14" spans="2:18" ht="15">
      <c r="B14" s="12" t="s">
        <v>10</v>
      </c>
      <c r="C14" s="13">
        <v>1159</v>
      </c>
      <c r="D14" s="13">
        <v>1233</v>
      </c>
      <c r="E14" s="14">
        <f t="shared" si="4"/>
        <v>2392</v>
      </c>
      <c r="F14" s="15">
        <f t="shared" si="0"/>
        <v>0.06688850982914347</v>
      </c>
      <c r="H14" s="12" t="s">
        <v>10</v>
      </c>
      <c r="I14" s="14">
        <f t="shared" si="1"/>
        <v>1101</v>
      </c>
      <c r="J14" s="14">
        <f t="shared" si="2"/>
        <v>1086</v>
      </c>
      <c r="K14" s="14">
        <f t="shared" si="5"/>
        <v>2187</v>
      </c>
      <c r="L14" s="15">
        <f t="shared" si="6"/>
        <v>0.06791714543026614</v>
      </c>
      <c r="N14" s="12" t="s">
        <v>10</v>
      </c>
      <c r="O14" s="16">
        <v>58</v>
      </c>
      <c r="P14" s="16">
        <v>147</v>
      </c>
      <c r="Q14" s="16">
        <f t="shared" si="7"/>
        <v>205</v>
      </c>
      <c r="R14" s="15">
        <f t="shared" si="3"/>
        <v>0.05758426966292135</v>
      </c>
    </row>
    <row r="15" spans="2:18" ht="15">
      <c r="B15" s="12" t="s">
        <v>11</v>
      </c>
      <c r="C15" s="13">
        <v>917</v>
      </c>
      <c r="D15" s="13">
        <v>1104</v>
      </c>
      <c r="E15" s="14">
        <f t="shared" si="4"/>
        <v>2021</v>
      </c>
      <c r="F15" s="15">
        <f t="shared" si="0"/>
        <v>0.05651407958390425</v>
      </c>
      <c r="H15" s="12" t="s">
        <v>11</v>
      </c>
      <c r="I15" s="14">
        <f t="shared" si="1"/>
        <v>876</v>
      </c>
      <c r="J15" s="14">
        <f t="shared" si="2"/>
        <v>999</v>
      </c>
      <c r="K15" s="14">
        <f t="shared" si="5"/>
        <v>1875</v>
      </c>
      <c r="L15" s="15">
        <f t="shared" si="6"/>
        <v>0.05822800534144902</v>
      </c>
      <c r="N15" s="12" t="s">
        <v>11</v>
      </c>
      <c r="O15" s="16">
        <v>41</v>
      </c>
      <c r="P15" s="16">
        <v>105</v>
      </c>
      <c r="Q15" s="16">
        <f t="shared" si="7"/>
        <v>146</v>
      </c>
      <c r="R15" s="15">
        <f t="shared" si="3"/>
        <v>0.04101123595505618</v>
      </c>
    </row>
    <row r="16" spans="2:18" ht="15">
      <c r="B16" s="12" t="s">
        <v>12</v>
      </c>
      <c r="C16" s="13">
        <v>1013</v>
      </c>
      <c r="D16" s="13">
        <v>1204</v>
      </c>
      <c r="E16" s="14">
        <f t="shared" si="4"/>
        <v>2217</v>
      </c>
      <c r="F16" s="15">
        <f t="shared" si="0"/>
        <v>0.06199491065686082</v>
      </c>
      <c r="H16" s="12" t="s">
        <v>12</v>
      </c>
      <c r="I16" s="14">
        <f t="shared" si="1"/>
        <v>995</v>
      </c>
      <c r="J16" s="14">
        <f t="shared" si="2"/>
        <v>1164</v>
      </c>
      <c r="K16" s="14">
        <f t="shared" si="5"/>
        <v>2159</v>
      </c>
      <c r="L16" s="15">
        <f t="shared" si="6"/>
        <v>0.06704760721716717</v>
      </c>
      <c r="N16" s="12" t="s">
        <v>12</v>
      </c>
      <c r="O16" s="16">
        <v>18</v>
      </c>
      <c r="P16" s="16">
        <v>40</v>
      </c>
      <c r="Q16" s="16">
        <f t="shared" si="7"/>
        <v>58</v>
      </c>
      <c r="R16" s="15">
        <f t="shared" si="3"/>
        <v>0.016292134831460674</v>
      </c>
    </row>
    <row r="17" spans="2:18" ht="15">
      <c r="B17" s="12" t="s">
        <v>13</v>
      </c>
      <c r="C17" s="13">
        <v>907</v>
      </c>
      <c r="D17" s="13">
        <v>1112</v>
      </c>
      <c r="E17" s="14">
        <f t="shared" si="4"/>
        <v>2019</v>
      </c>
      <c r="F17" s="15">
        <f t="shared" si="0"/>
        <v>0.056458152736221026</v>
      </c>
      <c r="H17" s="12" t="s">
        <v>13</v>
      </c>
      <c r="I17" s="14">
        <f t="shared" si="1"/>
        <v>902</v>
      </c>
      <c r="J17" s="14">
        <f t="shared" si="2"/>
        <v>1099</v>
      </c>
      <c r="K17" s="14">
        <f t="shared" si="5"/>
        <v>2001</v>
      </c>
      <c r="L17" s="15">
        <f t="shared" si="6"/>
        <v>0.062140927300394395</v>
      </c>
      <c r="N17" s="12" t="s">
        <v>13</v>
      </c>
      <c r="O17" s="16">
        <v>5</v>
      </c>
      <c r="P17" s="16">
        <v>13</v>
      </c>
      <c r="Q17" s="16">
        <f t="shared" si="7"/>
        <v>18</v>
      </c>
      <c r="R17" s="15">
        <f t="shared" si="3"/>
        <v>0.0050561797752808986</v>
      </c>
    </row>
    <row r="18" spans="2:18" ht="15">
      <c r="B18" s="12" t="s">
        <v>14</v>
      </c>
      <c r="C18" s="13">
        <v>1071</v>
      </c>
      <c r="D18" s="13">
        <v>1355</v>
      </c>
      <c r="E18" s="14">
        <f t="shared" si="4"/>
        <v>2426</v>
      </c>
      <c r="F18" s="15">
        <f t="shared" si="0"/>
        <v>0.0678392662397584</v>
      </c>
      <c r="H18" s="12" t="s">
        <v>14</v>
      </c>
      <c r="I18" s="14">
        <f t="shared" si="1"/>
        <v>1064</v>
      </c>
      <c r="J18" s="14">
        <f t="shared" si="2"/>
        <v>1340</v>
      </c>
      <c r="K18" s="14">
        <f t="shared" si="5"/>
        <v>2404</v>
      </c>
      <c r="L18" s="15">
        <f t="shared" si="6"/>
        <v>0.07465606658178317</v>
      </c>
      <c r="N18" s="12" t="s">
        <v>14</v>
      </c>
      <c r="O18" s="16">
        <v>7</v>
      </c>
      <c r="P18" s="16">
        <v>15</v>
      </c>
      <c r="Q18" s="16">
        <f t="shared" si="7"/>
        <v>22</v>
      </c>
      <c r="R18" s="15">
        <f t="shared" si="3"/>
        <v>0.006179775280898876</v>
      </c>
    </row>
    <row r="19" spans="2:18" ht="15">
      <c r="B19" s="12" t="s">
        <v>15</v>
      </c>
      <c r="C19" s="13">
        <v>889</v>
      </c>
      <c r="D19" s="13">
        <v>1138</v>
      </c>
      <c r="E19" s="14">
        <f t="shared" si="4"/>
        <v>2027</v>
      </c>
      <c r="F19" s="15">
        <f t="shared" si="0"/>
        <v>0.05668186012695394</v>
      </c>
      <c r="H19" s="12" t="s">
        <v>15</v>
      </c>
      <c r="I19" s="14">
        <f t="shared" si="1"/>
        <v>883</v>
      </c>
      <c r="J19" s="14">
        <f t="shared" si="2"/>
        <v>1127</v>
      </c>
      <c r="K19" s="14">
        <f t="shared" si="5"/>
        <v>2010</v>
      </c>
      <c r="L19" s="15">
        <f t="shared" si="6"/>
        <v>0.062420421726033355</v>
      </c>
      <c r="N19" s="12" t="s">
        <v>15</v>
      </c>
      <c r="O19" s="16">
        <v>6</v>
      </c>
      <c r="P19" s="16">
        <v>11</v>
      </c>
      <c r="Q19" s="16">
        <f t="shared" si="7"/>
        <v>17</v>
      </c>
      <c r="R19" s="15">
        <f t="shared" si="3"/>
        <v>0.0047752808988764045</v>
      </c>
    </row>
    <row r="20" spans="2:18" ht="15">
      <c r="B20" s="16" t="s">
        <v>25</v>
      </c>
      <c r="C20" s="13">
        <v>988</v>
      </c>
      <c r="D20" s="13">
        <v>1753</v>
      </c>
      <c r="E20" s="14">
        <f t="shared" si="4"/>
        <v>2741</v>
      </c>
      <c r="F20" s="15">
        <f t="shared" si="0"/>
        <v>0.07664774474986717</v>
      </c>
      <c r="H20" s="16" t="s">
        <v>25</v>
      </c>
      <c r="I20" s="14">
        <f t="shared" si="1"/>
        <v>988</v>
      </c>
      <c r="J20" s="14">
        <f t="shared" si="2"/>
        <v>1747</v>
      </c>
      <c r="K20" s="14">
        <f t="shared" si="5"/>
        <v>2735</v>
      </c>
      <c r="L20" s="15">
        <f t="shared" si="6"/>
        <v>0.0849352504580603</v>
      </c>
      <c r="N20" s="16" t="s">
        <v>25</v>
      </c>
      <c r="O20" s="16">
        <v>0</v>
      </c>
      <c r="P20" s="16">
        <v>6</v>
      </c>
      <c r="Q20" s="16">
        <f t="shared" si="7"/>
        <v>6</v>
      </c>
      <c r="R20" s="15">
        <f t="shared" si="3"/>
        <v>0.0016853932584269663</v>
      </c>
    </row>
    <row r="21" spans="2:18" ht="15.75">
      <c r="B21" s="17" t="s">
        <v>21</v>
      </c>
      <c r="C21" s="17">
        <v>16884</v>
      </c>
      <c r="D21" s="17">
        <v>18877</v>
      </c>
      <c r="E21" s="18">
        <f>SUM(C21:D21)</f>
        <v>35761</v>
      </c>
      <c r="F21" s="15">
        <f t="shared" si="0"/>
        <v>1</v>
      </c>
      <c r="H21" s="4" t="s">
        <v>24</v>
      </c>
      <c r="I21" s="18">
        <f>SUM(I4:I20)</f>
        <v>15282</v>
      </c>
      <c r="J21" s="18">
        <f>SUM(J4:J20)</f>
        <v>16919</v>
      </c>
      <c r="K21" s="18">
        <f>SUM(K4:K20)</f>
        <v>32201</v>
      </c>
      <c r="L21" s="19">
        <f t="shared" si="6"/>
        <v>1</v>
      </c>
      <c r="N21" s="4" t="s">
        <v>24</v>
      </c>
      <c r="O21" s="18">
        <v>1602</v>
      </c>
      <c r="P21" s="18">
        <v>1958</v>
      </c>
      <c r="Q21" s="4">
        <f t="shared" si="7"/>
        <v>3560</v>
      </c>
      <c r="R21" s="19">
        <f t="shared" si="3"/>
        <v>1</v>
      </c>
    </row>
    <row r="22" spans="2:4" ht="15">
      <c r="B22" s="1"/>
      <c r="C22" s="1"/>
      <c r="D22" s="1"/>
    </row>
  </sheetData>
  <mergeCells count="3">
    <mergeCell ref="B2:F2"/>
    <mergeCell ref="N2:R2"/>
    <mergeCell ref="H2:L2"/>
  </mergeCells>
  <printOptions/>
  <pageMargins left="0.1968503937007874" right="0.1968503937007874" top="0.7874015748031497" bottom="0.7874015748031497" header="0.5118110236220472" footer="0.11811023622047245"/>
  <pageSetup fitToHeight="1" fitToWidth="1" horizontalDpi="600" verticalDpi="600" orientation="landscape" paperSize="9" scale="74" r:id="rId1"/>
  <ignoredErrors>
    <ignoredError sqref="H6 B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D9"/>
  <sheetViews>
    <sheetView workbookViewId="0" topLeftCell="A1">
      <selection activeCell="B17" sqref="B17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22.8515625" style="1" customWidth="1"/>
    <col min="4" max="4" width="26.140625" style="1" customWidth="1"/>
    <col min="5" max="16384" width="9.140625" style="1" customWidth="1"/>
  </cols>
  <sheetData>
    <row r="2" spans="2:4" ht="24" customHeight="1">
      <c r="B2" s="27" t="s">
        <v>34</v>
      </c>
      <c r="C2" s="28"/>
      <c r="D2" s="29"/>
    </row>
    <row r="3" spans="2:4" ht="15">
      <c r="B3" s="30"/>
      <c r="C3" s="31"/>
      <c r="D3" s="32"/>
    </row>
    <row r="4" spans="2:4" ht="15">
      <c r="B4" s="33">
        <v>1</v>
      </c>
      <c r="C4" s="14">
        <v>6734</v>
      </c>
      <c r="D4" s="34">
        <v>0.314242826626638</v>
      </c>
    </row>
    <row r="5" spans="2:4" ht="15">
      <c r="B5" s="16">
        <v>2</v>
      </c>
      <c r="C5" s="14">
        <v>5443</v>
      </c>
      <c r="D5" s="21">
        <v>0.31424282662663816</v>
      </c>
    </row>
    <row r="6" spans="2:4" ht="15">
      <c r="B6" s="16">
        <v>3</v>
      </c>
      <c r="C6" s="14">
        <v>3076</v>
      </c>
      <c r="D6" s="21">
        <v>0.17758789908203915</v>
      </c>
    </row>
    <row r="7" spans="2:4" ht="15">
      <c r="B7" s="16">
        <v>4</v>
      </c>
      <c r="C7" s="14">
        <v>1657</v>
      </c>
      <c r="D7" s="21">
        <v>0.0956642226199411</v>
      </c>
    </row>
    <row r="8" spans="2:4" ht="15">
      <c r="B8" s="16" t="s">
        <v>35</v>
      </c>
      <c r="C8" s="14">
        <v>411</v>
      </c>
      <c r="D8" s="21">
        <v>0.023728422146527338</v>
      </c>
    </row>
    <row r="9" spans="2:4" ht="15.75">
      <c r="B9" s="20" t="s">
        <v>24</v>
      </c>
      <c r="C9" s="18">
        <f>SUM(C3:C8)</f>
        <v>17321</v>
      </c>
      <c r="D9" s="22">
        <v>1</v>
      </c>
    </row>
  </sheetData>
  <mergeCells count="1">
    <mergeCell ref="B2:D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3cimeadm</cp:lastModifiedBy>
  <cp:lastPrinted>2013-01-14T13:41:16Z</cp:lastPrinted>
  <dcterms:created xsi:type="dcterms:W3CDTF">2012-10-18T07:33:09Z</dcterms:created>
  <dcterms:modified xsi:type="dcterms:W3CDTF">2013-01-14T13:41:27Z</dcterms:modified>
  <cp:category/>
  <cp:version/>
  <cp:contentType/>
  <cp:contentStatus/>
</cp:coreProperties>
</file>