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145" windowHeight="7815" activeTab="2"/>
  </bookViews>
  <sheets>
    <sheet name="flash dati distretto" sheetId="1" r:id="rId1"/>
    <sheet name="dati GGG" sheetId="2" r:id="rId2"/>
    <sheet name="dati famigli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<sst xmlns="http://schemas.openxmlformats.org/spreadsheetml/2006/main" count="143" uniqueCount="49">
  <si>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</si>
  <si>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</si>
  <si>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</si>
  <si>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</si>
  <si>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</si>
  <si>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</si>
  <si>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</si>
  <si>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</si>
  <si>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</si>
  <si>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</si>
  <si>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</si>
  <si>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</si>
  <si>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</si>
  <si>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</si>
  <si>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</si>
  <si>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</si>
  <si>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Classi di età</t>
  </si>
  <si>
    <t xml:space="preserve">Totale </t>
  </si>
  <si>
    <t>Totale</t>
  </si>
  <si>
    <t>Maschi</t>
  </si>
  <si>
    <t>Femmine</t>
  </si>
  <si>
    <t>%</t>
  </si>
  <si>
    <t>6 e più</t>
  </si>
  <si>
    <t>80-84</t>
  </si>
  <si>
    <t>85-89</t>
  </si>
  <si>
    <t>90-94</t>
  </si>
  <si>
    <t>95 e oltre</t>
  </si>
  <si>
    <t>COMUNE</t>
  </si>
  <si>
    <t>MASCHI</t>
  </si>
  <si>
    <t>FEMMINE</t>
  </si>
  <si>
    <t>TOTALE</t>
  </si>
  <si>
    <t>BAZZANO</t>
  </si>
  <si>
    <t>CASTELLO DI SERRAVALLE</t>
  </si>
  <si>
    <t>CRESPELLANO</t>
  </si>
  <si>
    <t>MONTE SAN PIETRO</t>
  </si>
  <si>
    <t>MONTEVEGLIO</t>
  </si>
  <si>
    <t>SAVIGNO</t>
  </si>
  <si>
    <t>CASALECCHIO DI RENO</t>
  </si>
  <si>
    <t>ZOLA PREDOSA</t>
  </si>
  <si>
    <t>POPOLAZIONE TOTALE RESIDENTE AL 31/12/2012</t>
  </si>
  <si>
    <t>POPOLAZIONE ITALIANA RESIDENTE AL 31/12/2012</t>
  </si>
  <si>
    <t>POPOLAZIONE STRANIERA RESIDENTE AL 31/12/2012</t>
  </si>
  <si>
    <t>PERCENTUALE POPOLAZIONE STRANIERA RESIDENTE AL 31/12/2012</t>
  </si>
  <si>
    <t>Popolazione per sesso e classi di età, residente nel Comune di Savigno al 31/12/2012</t>
  </si>
  <si>
    <t>Popolazione italiana per sesso e classi di età, residente nel Comune di Savigno al 31/12/2012</t>
  </si>
  <si>
    <t>Popolazione straniera per sesso e classi di età, residente nel Comune di Savigno, al 31/12/2012</t>
  </si>
  <si>
    <t>N. Componenti</t>
  </si>
  <si>
    <t>Famiglie</t>
  </si>
  <si>
    <t>Famiglie residenti nel Comune di Savigno per numero di componenti                              Anno 2012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</si>
</sst>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0"/>
    <numFmt numFmtId="169" formatCode="0.00000"/>
    <numFmt numFmtId="170" formatCode="0.0000"/>
    <numFmt numFmtId="171" formatCode="0.000"/>
    <numFmt numFmtId="172" formatCode="0.0000000"/>
    <numFmt numFmtId="173" formatCode="#,##0.0"/>
    <numFmt numFmtId="174" formatCode="0.0%"/>
    <numFmt numFmtId="175" formatCode="#,##0_ ;\-#,##0\ "/>
    <numFmt numFmtId="176" formatCode="0.0"/>
    <numFmt numFmtId="177" formatCode="_-* #,##0_-;\-* #,##0_-;_-* &quot;-&quot;??_-;_-@_-"/>
  </numFmts>
  <fonts count="11">
    <font>
      <sz val="10"/>
      <name val="Arial"/>
      <family val="0"/>
    </font>
    <font>
      <b/>
      <sz val="2"/>
      <color indexed="9"/>
      <name val="Arial"/>
      <family val="2"/>
    </font>
    <font>
      <b/>
      <sz val="1.5"/>
      <name val="Arial"/>
      <family val="2"/>
    </font>
    <font>
      <sz val="2.5"/>
      <name val="Arial"/>
      <family val="0"/>
    </font>
    <font>
      <b/>
      <sz val="1.75"/>
      <name val="Arial"/>
      <family val="2"/>
    </font>
    <font>
      <b/>
      <sz val="1"/>
      <name val="Arial"/>
      <family val="2"/>
    </font>
    <font>
      <b/>
      <sz val="1.75"/>
      <color indexed="9"/>
      <name val="Arial"/>
      <family val="2"/>
    </font>
    <font>
      <b/>
      <sz val="2"/>
      <name val="Arial"/>
      <family val="2"/>
    </font>
    <font>
      <sz val="8"/>
      <name val="Arial"/>
      <family val="0"/>
    </font>
    <font>
      <sz val="10"/>
      <name val="Helvetica"/>
      <family val="2"/>
    </font>
    <font>
      <b/>
      <sz val="10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/>
    </xf>
    <xf numFmtId="3" fontId="9" fillId="0" borderId="1" xfId="15" applyNumberFormat="1" applyFont="1" applyBorder="1" applyAlignment="1">
      <alignment horizontal="center"/>
    </xf>
    <xf numFmtId="174" fontId="9" fillId="0" borderId="1" xfId="17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left"/>
    </xf>
    <xf numFmtId="9" fontId="10" fillId="0" borderId="1" xfId="17" applyNumberFormat="1" applyFont="1" applyBorder="1" applyAlignment="1">
      <alignment horizontal="center"/>
    </xf>
    <xf numFmtId="3" fontId="10" fillId="0" borderId="1" xfId="15" applyNumberFormat="1" applyFont="1" applyBorder="1" applyAlignment="1">
      <alignment horizontal="center"/>
    </xf>
    <xf numFmtId="174" fontId="10" fillId="0" borderId="1" xfId="17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174" fontId="9" fillId="0" borderId="1" xfId="17" applyNumberFormat="1" applyFont="1" applyBorder="1" applyAlignment="1">
      <alignment/>
    </xf>
    <xf numFmtId="174" fontId="10" fillId="0" borderId="1" xfId="17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41" fontId="10" fillId="0" borderId="1" xfId="16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3" fontId="9" fillId="0" borderId="1" xfId="15" applyNumberFormat="1" applyFont="1" applyFill="1" applyBorder="1" applyAlignment="1">
      <alignment horizontal="center"/>
    </xf>
    <xf numFmtId="3" fontId="10" fillId="0" borderId="1" xfId="16" applyNumberFormat="1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1466206"/>
        <c:axId val="56641951"/>
      </c:barChart>
      <c:catAx>
        <c:axId val="61466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6641951"/>
        <c:crosses val="autoZero"/>
        <c:auto val="1"/>
        <c:lblOffset val="100"/>
        <c:noMultiLvlLbl val="0"/>
      </c:catAx>
      <c:valAx>
        <c:axId val="566419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14662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5896272"/>
        <c:axId val="22753361"/>
      </c:barChart>
      <c:catAx>
        <c:axId val="45896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22753361"/>
        <c:crosses val="autoZero"/>
        <c:auto val="1"/>
        <c:lblOffset val="100"/>
        <c:noMultiLvlLbl val="0"/>
      </c:catAx>
      <c:valAx>
        <c:axId val="22753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58962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9592370"/>
        <c:axId val="9097587"/>
      </c:barChart>
      <c:catAx>
        <c:axId val="59592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9097587"/>
        <c:crosses val="autoZero"/>
        <c:auto val="1"/>
        <c:lblOffset val="100"/>
        <c:noMultiLvlLbl val="0"/>
      </c:catAx>
      <c:valAx>
        <c:axId val="9097587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95923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0050708"/>
        <c:axId val="35394581"/>
      </c:barChart>
      <c:catAx>
        <c:axId val="10050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5394581"/>
        <c:crosses val="autoZero"/>
        <c:auto val="1"/>
        <c:lblOffset val="100"/>
        <c:noMultiLvlLbl val="0"/>
      </c:catAx>
      <c:valAx>
        <c:axId val="35394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00507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0722294"/>
        <c:axId val="33429559"/>
      </c:barChart>
      <c:catAx>
        <c:axId val="10722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3429559"/>
        <c:crosses val="autoZero"/>
        <c:auto val="1"/>
        <c:lblOffset val="100"/>
        <c:noMultiLvlLbl val="0"/>
      </c:catAx>
      <c:valAx>
        <c:axId val="334295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07222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1441752"/>
        <c:axId val="66584025"/>
      </c:barChart>
      <c:catAx>
        <c:axId val="21441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6584025"/>
        <c:crosses val="autoZero"/>
        <c:auto val="1"/>
        <c:lblOffset val="100"/>
        <c:noMultiLvlLbl val="0"/>
      </c:catAx>
      <c:valAx>
        <c:axId val="66584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14417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6199482"/>
        <c:axId val="27845883"/>
      </c:barChart>
      <c:catAx>
        <c:axId val="1619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7845883"/>
        <c:crosses val="autoZero"/>
        <c:auto val="1"/>
        <c:lblOffset val="100"/>
        <c:noMultiLvlLbl val="0"/>
      </c:catAx>
      <c:valAx>
        <c:axId val="27845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61994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6696092"/>
        <c:axId val="8908189"/>
      </c:barChart>
      <c:catAx>
        <c:axId val="16696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8908189"/>
        <c:crosses val="autoZero"/>
        <c:auto val="1"/>
        <c:lblOffset val="100"/>
        <c:noMultiLvlLbl val="0"/>
      </c:catAx>
      <c:valAx>
        <c:axId val="8908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66960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8787966"/>
        <c:axId val="65288127"/>
      </c:barChart>
      <c:catAx>
        <c:axId val="58787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65288127"/>
        <c:crosses val="autoZero"/>
        <c:auto val="1"/>
        <c:lblOffset val="100"/>
        <c:noMultiLvlLbl val="0"/>
      </c:catAx>
      <c:valAx>
        <c:axId val="65288127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87879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4715104"/>
        <c:axId val="48554849"/>
      </c:barChart>
      <c:catAx>
        <c:axId val="24715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8554849"/>
        <c:crosses val="autoZero"/>
        <c:auto val="1"/>
        <c:lblOffset val="100"/>
        <c:noMultiLvlLbl val="0"/>
      </c:catAx>
      <c:valAx>
        <c:axId val="485548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47151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2199874"/>
        <c:axId val="42537091"/>
      </c:barChart>
      <c:catAx>
        <c:axId val="12199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2537091"/>
        <c:crosses val="autoZero"/>
        <c:auto val="1"/>
        <c:lblOffset val="100"/>
        <c:noMultiLvlLbl val="0"/>
      </c:catAx>
      <c:valAx>
        <c:axId val="425370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21998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8451264"/>
        <c:axId val="32628033"/>
      </c:barChart>
      <c:catAx>
        <c:axId val="58451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2628033"/>
        <c:crosses val="autoZero"/>
        <c:auto val="1"/>
        <c:lblOffset val="100"/>
        <c:noMultiLvlLbl val="0"/>
      </c:catAx>
      <c:valAx>
        <c:axId val="326280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84512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2457124"/>
        <c:axId val="61333285"/>
      </c:barChart>
      <c:catAx>
        <c:axId val="32457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1333285"/>
        <c:crosses val="autoZero"/>
        <c:auto val="1"/>
        <c:lblOffset val="100"/>
        <c:noMultiLvlLbl val="0"/>
      </c:catAx>
      <c:valAx>
        <c:axId val="613332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24571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3748614"/>
        <c:axId val="15757127"/>
      </c:barChart>
      <c:catAx>
        <c:axId val="43748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5757127"/>
        <c:crosses val="autoZero"/>
        <c:auto val="1"/>
        <c:lblOffset val="100"/>
        <c:noMultiLvlLbl val="0"/>
      </c:catAx>
      <c:valAx>
        <c:axId val="157571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37486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2046312"/>
        <c:axId val="15327465"/>
      </c:barChart>
      <c:catAx>
        <c:axId val="52046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5327465"/>
        <c:crosses val="autoZero"/>
        <c:auto val="1"/>
        <c:lblOffset val="100"/>
        <c:noMultiLvlLbl val="0"/>
      </c:catAx>
      <c:valAx>
        <c:axId val="153274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20463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0369098"/>
        <c:axId val="66278411"/>
      </c:barChart>
      <c:catAx>
        <c:axId val="10369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66278411"/>
        <c:crosses val="autoZero"/>
        <c:auto val="1"/>
        <c:lblOffset val="100"/>
        <c:noMultiLvlLbl val="0"/>
      </c:catAx>
      <c:valAx>
        <c:axId val="66278411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03690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3663788"/>
        <c:axId val="38004909"/>
      </c:barChart>
      <c:catAx>
        <c:axId val="53663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8004909"/>
        <c:crosses val="autoZero"/>
        <c:auto val="1"/>
        <c:lblOffset val="100"/>
        <c:noMultiLvlLbl val="0"/>
      </c:catAx>
      <c:valAx>
        <c:axId val="38004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36637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2597518"/>
        <c:axId val="32161487"/>
      </c:barChart>
      <c:catAx>
        <c:axId val="62597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2161487"/>
        <c:crosses val="autoZero"/>
        <c:auto val="1"/>
        <c:lblOffset val="100"/>
        <c:noMultiLvlLbl val="0"/>
      </c:catAx>
      <c:valAx>
        <c:axId val="321614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25975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2656496"/>
        <c:axId val="13563505"/>
      </c:barChart>
      <c:catAx>
        <c:axId val="32656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3563505"/>
        <c:crosses val="autoZero"/>
        <c:auto val="1"/>
        <c:lblOffset val="100"/>
        <c:noMultiLvlLbl val="0"/>
      </c:catAx>
      <c:valAx>
        <c:axId val="13563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26564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0591570"/>
        <c:axId val="45068179"/>
      </c:barChart>
      <c:catAx>
        <c:axId val="4059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5068179"/>
        <c:crosses val="autoZero"/>
        <c:auto val="1"/>
        <c:lblOffset val="100"/>
        <c:noMultiLvlLbl val="0"/>
      </c:catAx>
      <c:valAx>
        <c:axId val="45068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05915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9537204"/>
        <c:axId val="52693557"/>
      </c:barChart>
      <c:catAx>
        <c:axId val="9537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2693557"/>
        <c:crosses val="autoZero"/>
        <c:auto val="1"/>
        <c:lblOffset val="100"/>
        <c:noMultiLvlLbl val="0"/>
      </c:catAx>
      <c:valAx>
        <c:axId val="526935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95372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1001366"/>
        <c:axId val="60499543"/>
      </c:barChart>
      <c:catAx>
        <c:axId val="11001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60499543"/>
        <c:crosses val="autoZero"/>
        <c:auto val="1"/>
        <c:lblOffset val="100"/>
        <c:noMultiLvlLbl val="0"/>
      </c:catAx>
      <c:valAx>
        <c:axId val="60499543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10013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0802594"/>
        <c:axId val="41218659"/>
      </c:barChart>
      <c:catAx>
        <c:axId val="10802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1218659"/>
        <c:crosses val="autoZero"/>
        <c:auto val="1"/>
        <c:lblOffset val="100"/>
        <c:noMultiLvlLbl val="0"/>
      </c:catAx>
      <c:valAx>
        <c:axId val="41218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08025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9984504"/>
        <c:axId val="22815737"/>
      </c:barChart>
      <c:catAx>
        <c:axId val="29984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2815737"/>
        <c:crosses val="autoZero"/>
        <c:auto val="1"/>
        <c:lblOffset val="100"/>
        <c:noMultiLvlLbl val="0"/>
      </c:catAx>
      <c:valAx>
        <c:axId val="22815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9984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8786948"/>
        <c:axId val="4237573"/>
      </c:barChart>
      <c:catAx>
        <c:axId val="38786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237573"/>
        <c:crosses val="autoZero"/>
        <c:auto val="1"/>
        <c:lblOffset val="100"/>
        <c:noMultiLvlLbl val="0"/>
      </c:catAx>
      <c:valAx>
        <c:axId val="4237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87869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8391398"/>
        <c:axId val="8659239"/>
      </c:barChart>
      <c:catAx>
        <c:axId val="8391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8659239"/>
        <c:crosses val="autoZero"/>
        <c:auto val="1"/>
        <c:lblOffset val="100"/>
        <c:noMultiLvlLbl val="0"/>
      </c:catAx>
      <c:valAx>
        <c:axId val="8659239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83913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4639816"/>
        <c:axId val="4618953"/>
      </c:barChart>
      <c:catAx>
        <c:axId val="34639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618953"/>
        <c:crosses val="autoZero"/>
        <c:auto val="1"/>
        <c:lblOffset val="100"/>
        <c:noMultiLvlLbl val="0"/>
      </c:catAx>
      <c:valAx>
        <c:axId val="4618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46398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5385258"/>
        <c:axId val="40293867"/>
      </c:barChart>
      <c:catAx>
        <c:axId val="45385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0293867"/>
        <c:crosses val="autoZero"/>
        <c:auto val="1"/>
        <c:lblOffset val="100"/>
        <c:noMultiLvlLbl val="0"/>
      </c:catAx>
      <c:valAx>
        <c:axId val="402938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53852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6190988"/>
        <c:axId val="27021965"/>
      </c:barChart>
      <c:catAx>
        <c:axId val="16190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7021965"/>
        <c:crosses val="autoZero"/>
        <c:auto val="1"/>
        <c:lblOffset val="100"/>
        <c:noMultiLvlLbl val="0"/>
      </c:catAx>
      <c:valAx>
        <c:axId val="27021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61909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884910"/>
        <c:axId val="41291951"/>
      </c:barChart>
      <c:catAx>
        <c:axId val="3884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1291951"/>
        <c:crosses val="autoZero"/>
        <c:auto val="1"/>
        <c:lblOffset val="100"/>
        <c:noMultiLvlLbl val="0"/>
      </c:catAx>
      <c:valAx>
        <c:axId val="412919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8849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Relationship Id="rId12" Type="http://schemas.openxmlformats.org/officeDocument/2006/relationships/chart" Target="/xl/charts/chart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381000" y="7896225"/>
        <a:ext cx="8791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11001375" y="7896225"/>
        <a:ext cx="795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381000" y="7896225"/>
        <a:ext cx="8848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4" name="Chart 4"/>
        <xdr:cNvGraphicFramePr/>
      </xdr:nvGraphicFramePr>
      <xdr:xfrm>
        <a:off x="11134725" y="7896225"/>
        <a:ext cx="7886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5" name="Chart 5"/>
        <xdr:cNvGraphicFramePr/>
      </xdr:nvGraphicFramePr>
      <xdr:xfrm>
        <a:off x="11134725" y="7896225"/>
        <a:ext cx="7867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6" name="Chart 6"/>
        <xdr:cNvGraphicFramePr/>
      </xdr:nvGraphicFramePr>
      <xdr:xfrm>
        <a:off x="400050" y="7896225"/>
        <a:ext cx="8858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7" name="Chart 8"/>
        <xdr:cNvGraphicFramePr/>
      </xdr:nvGraphicFramePr>
      <xdr:xfrm>
        <a:off x="381000" y="7896225"/>
        <a:ext cx="87915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11001375" y="7896225"/>
        <a:ext cx="7953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9" name="Chart 10"/>
        <xdr:cNvGraphicFramePr/>
      </xdr:nvGraphicFramePr>
      <xdr:xfrm>
        <a:off x="381000" y="7896225"/>
        <a:ext cx="88487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11134725" y="7896225"/>
        <a:ext cx="78867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11" name="Chart 12"/>
        <xdr:cNvGraphicFramePr/>
      </xdr:nvGraphicFramePr>
      <xdr:xfrm>
        <a:off x="11134725" y="7896225"/>
        <a:ext cx="786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400050" y="7896225"/>
        <a:ext cx="88582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13" name="Chart 14"/>
        <xdr:cNvGraphicFramePr/>
      </xdr:nvGraphicFramePr>
      <xdr:xfrm>
        <a:off x="381000" y="7896225"/>
        <a:ext cx="87915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14" name="Chart 15"/>
        <xdr:cNvGraphicFramePr/>
      </xdr:nvGraphicFramePr>
      <xdr:xfrm>
        <a:off x="11001375" y="7896225"/>
        <a:ext cx="79533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15" name="Chart 16"/>
        <xdr:cNvGraphicFramePr/>
      </xdr:nvGraphicFramePr>
      <xdr:xfrm>
        <a:off x="381000" y="7896225"/>
        <a:ext cx="88487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16" name="Chart 17"/>
        <xdr:cNvGraphicFramePr/>
      </xdr:nvGraphicFramePr>
      <xdr:xfrm>
        <a:off x="11134725" y="7896225"/>
        <a:ext cx="78867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17" name="Chart 18"/>
        <xdr:cNvGraphicFramePr/>
      </xdr:nvGraphicFramePr>
      <xdr:xfrm>
        <a:off x="11134725" y="7896225"/>
        <a:ext cx="78676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18" name="Chart 19"/>
        <xdr:cNvGraphicFramePr/>
      </xdr:nvGraphicFramePr>
      <xdr:xfrm>
        <a:off x="400050" y="7896225"/>
        <a:ext cx="88582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10</xdr:col>
      <xdr:colOff>47625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285750"/>
        <a:ext cx="639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1</xdr:row>
      <xdr:rowOff>0</xdr:rowOff>
    </xdr:from>
    <xdr:to>
      <xdr:col>23</xdr:col>
      <xdr:colOff>361950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7019925" y="285750"/>
        <a:ext cx="7848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10</xdr:col>
      <xdr:colOff>104775</xdr:colOff>
      <xdr:row>1</xdr:row>
      <xdr:rowOff>0</xdr:rowOff>
    </xdr:to>
    <xdr:graphicFrame>
      <xdr:nvGraphicFramePr>
        <xdr:cNvPr id="3" name="Chart 3"/>
        <xdr:cNvGraphicFramePr/>
      </xdr:nvGraphicFramePr>
      <xdr:xfrm>
        <a:off x="0" y="285750"/>
        <a:ext cx="6448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161925</xdr:colOff>
      <xdr:row>1</xdr:row>
      <xdr:rowOff>0</xdr:rowOff>
    </xdr:from>
    <xdr:to>
      <xdr:col>23</xdr:col>
      <xdr:colOff>428625</xdr:colOff>
      <xdr:row>1</xdr:row>
      <xdr:rowOff>0</xdr:rowOff>
    </xdr:to>
    <xdr:graphicFrame>
      <xdr:nvGraphicFramePr>
        <xdr:cNvPr id="4" name="Chart 4"/>
        <xdr:cNvGraphicFramePr/>
      </xdr:nvGraphicFramePr>
      <xdr:xfrm>
        <a:off x="7153275" y="285750"/>
        <a:ext cx="77819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161925</xdr:colOff>
      <xdr:row>1</xdr:row>
      <xdr:rowOff>0</xdr:rowOff>
    </xdr:from>
    <xdr:to>
      <xdr:col>23</xdr:col>
      <xdr:colOff>409575</xdr:colOff>
      <xdr:row>1</xdr:row>
      <xdr:rowOff>0</xdr:rowOff>
    </xdr:to>
    <xdr:graphicFrame>
      <xdr:nvGraphicFramePr>
        <xdr:cNvPr id="5" name="Chart 5"/>
        <xdr:cNvGraphicFramePr/>
      </xdr:nvGraphicFramePr>
      <xdr:xfrm>
        <a:off x="7153275" y="285750"/>
        <a:ext cx="77628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</xdr:row>
      <xdr:rowOff>0</xdr:rowOff>
    </xdr:from>
    <xdr:to>
      <xdr:col>10</xdr:col>
      <xdr:colOff>133350</xdr:colOff>
      <xdr:row>1</xdr:row>
      <xdr:rowOff>0</xdr:rowOff>
    </xdr:to>
    <xdr:graphicFrame>
      <xdr:nvGraphicFramePr>
        <xdr:cNvPr id="6" name="Chart 6"/>
        <xdr:cNvGraphicFramePr/>
      </xdr:nvGraphicFramePr>
      <xdr:xfrm>
        <a:off x="19050" y="285750"/>
        <a:ext cx="64579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10</xdr:col>
      <xdr:colOff>47625</xdr:colOff>
      <xdr:row>1</xdr:row>
      <xdr:rowOff>0</xdr:rowOff>
    </xdr:to>
    <xdr:graphicFrame>
      <xdr:nvGraphicFramePr>
        <xdr:cNvPr id="7" name="Chart 7"/>
        <xdr:cNvGraphicFramePr/>
      </xdr:nvGraphicFramePr>
      <xdr:xfrm>
        <a:off x="0" y="285750"/>
        <a:ext cx="63912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28575</xdr:colOff>
      <xdr:row>1</xdr:row>
      <xdr:rowOff>0</xdr:rowOff>
    </xdr:from>
    <xdr:to>
      <xdr:col>23</xdr:col>
      <xdr:colOff>361950</xdr:colOff>
      <xdr:row>1</xdr:row>
      <xdr:rowOff>0</xdr:rowOff>
    </xdr:to>
    <xdr:graphicFrame>
      <xdr:nvGraphicFramePr>
        <xdr:cNvPr id="8" name="Chart 8"/>
        <xdr:cNvGraphicFramePr/>
      </xdr:nvGraphicFramePr>
      <xdr:xfrm>
        <a:off x="7019925" y="285750"/>
        <a:ext cx="78486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10</xdr:col>
      <xdr:colOff>104775</xdr:colOff>
      <xdr:row>1</xdr:row>
      <xdr:rowOff>0</xdr:rowOff>
    </xdr:to>
    <xdr:graphicFrame>
      <xdr:nvGraphicFramePr>
        <xdr:cNvPr id="9" name="Chart 9"/>
        <xdr:cNvGraphicFramePr/>
      </xdr:nvGraphicFramePr>
      <xdr:xfrm>
        <a:off x="0" y="285750"/>
        <a:ext cx="64484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161925</xdr:colOff>
      <xdr:row>1</xdr:row>
      <xdr:rowOff>0</xdr:rowOff>
    </xdr:from>
    <xdr:to>
      <xdr:col>23</xdr:col>
      <xdr:colOff>428625</xdr:colOff>
      <xdr:row>1</xdr:row>
      <xdr:rowOff>0</xdr:rowOff>
    </xdr:to>
    <xdr:graphicFrame>
      <xdr:nvGraphicFramePr>
        <xdr:cNvPr id="10" name="Chart 10"/>
        <xdr:cNvGraphicFramePr/>
      </xdr:nvGraphicFramePr>
      <xdr:xfrm>
        <a:off x="7153275" y="285750"/>
        <a:ext cx="77819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161925</xdr:colOff>
      <xdr:row>1</xdr:row>
      <xdr:rowOff>0</xdr:rowOff>
    </xdr:from>
    <xdr:to>
      <xdr:col>23</xdr:col>
      <xdr:colOff>409575</xdr:colOff>
      <xdr:row>1</xdr:row>
      <xdr:rowOff>0</xdr:rowOff>
    </xdr:to>
    <xdr:graphicFrame>
      <xdr:nvGraphicFramePr>
        <xdr:cNvPr id="11" name="Chart 11"/>
        <xdr:cNvGraphicFramePr/>
      </xdr:nvGraphicFramePr>
      <xdr:xfrm>
        <a:off x="7153275" y="285750"/>
        <a:ext cx="77628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1</xdr:row>
      <xdr:rowOff>0</xdr:rowOff>
    </xdr:from>
    <xdr:to>
      <xdr:col>10</xdr:col>
      <xdr:colOff>133350</xdr:colOff>
      <xdr:row>1</xdr:row>
      <xdr:rowOff>0</xdr:rowOff>
    </xdr:to>
    <xdr:graphicFrame>
      <xdr:nvGraphicFramePr>
        <xdr:cNvPr id="12" name="Chart 12"/>
        <xdr:cNvGraphicFramePr/>
      </xdr:nvGraphicFramePr>
      <xdr:xfrm>
        <a:off x="19050" y="285750"/>
        <a:ext cx="64579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ash%20stato%20popolazione%20distretto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ash dati distret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B1:O24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1" customWidth="1"/>
    <col min="2" max="2" width="27.7109375" style="1" customWidth="1"/>
    <col min="3" max="5" width="10.7109375" style="1" customWidth="1"/>
    <col min="6" max="6" width="5.7109375" style="1" customWidth="1"/>
    <col min="7" max="7" width="27.7109375" style="1" customWidth="1"/>
    <col min="8" max="10" width="10.7109375" style="1" customWidth="1"/>
    <col min="11" max="11" width="5.7109375" style="1" customWidth="1"/>
    <col min="12" max="12" width="27.7109375" style="1" customWidth="1"/>
    <col min="13" max="13" width="10.7109375" style="1" customWidth="1"/>
    <col min="14" max="14" width="10.57421875" style="1" customWidth="1"/>
    <col min="15" max="15" width="10.7109375" style="1" customWidth="1"/>
    <col min="16" max="16384" width="9.140625" style="1" customWidth="1"/>
  </cols>
  <sheetData>
    <row r="1" spans="2:15" ht="22.5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2:15" ht="15" customHeight="1">
      <c r="B2" s="23" t="s">
        <v>39</v>
      </c>
      <c r="C2" s="24"/>
      <c r="D2" s="24"/>
      <c r="E2" s="25"/>
      <c r="G2" s="23" t="s">
        <v>40</v>
      </c>
      <c r="H2" s="24"/>
      <c r="I2" s="24"/>
      <c r="J2" s="25"/>
      <c r="L2" s="23" t="s">
        <v>41</v>
      </c>
      <c r="M2" s="24"/>
      <c r="N2" s="24"/>
      <c r="O2" s="25"/>
    </row>
    <row r="3" spans="2:15" ht="15" customHeight="1">
      <c r="B3" s="2" t="s">
        <v>27</v>
      </c>
      <c r="C3" s="3" t="s">
        <v>28</v>
      </c>
      <c r="D3" s="3" t="s">
        <v>29</v>
      </c>
      <c r="E3" s="3" t="s">
        <v>30</v>
      </c>
      <c r="G3" s="4" t="s">
        <v>27</v>
      </c>
      <c r="H3" s="3" t="s">
        <v>28</v>
      </c>
      <c r="I3" s="3" t="s">
        <v>29</v>
      </c>
      <c r="J3" s="3" t="s">
        <v>30</v>
      </c>
      <c r="L3" s="4" t="s">
        <v>27</v>
      </c>
      <c r="M3" s="3" t="s">
        <v>28</v>
      </c>
      <c r="N3" s="3" t="s">
        <v>29</v>
      </c>
      <c r="O3" s="3" t="s">
        <v>30</v>
      </c>
    </row>
    <row r="4" spans="2:15" ht="15" customHeight="1">
      <c r="B4" s="5" t="s">
        <v>31</v>
      </c>
      <c r="C4" s="6">
        <v>3351</v>
      </c>
      <c r="D4" s="6">
        <v>3503</v>
      </c>
      <c r="E4" s="6">
        <f aca="true" t="shared" si="0" ref="E4:E10">SUM(C4:D4)</f>
        <v>6854</v>
      </c>
      <c r="G4" s="5" t="s">
        <v>31</v>
      </c>
      <c r="H4" s="6">
        <f aca="true" t="shared" si="1" ref="H4:J12">C4-M4</f>
        <v>2821</v>
      </c>
      <c r="I4" s="6">
        <f t="shared" si="1"/>
        <v>2993</v>
      </c>
      <c r="J4" s="6">
        <f t="shared" si="1"/>
        <v>5814</v>
      </c>
      <c r="L4" s="5" t="s">
        <v>31</v>
      </c>
      <c r="M4" s="6">
        <v>530</v>
      </c>
      <c r="N4" s="6">
        <v>510</v>
      </c>
      <c r="O4" s="6">
        <f>SUM(M4:N4)</f>
        <v>1040</v>
      </c>
    </row>
    <row r="5" spans="2:15" ht="15" customHeight="1">
      <c r="B5" s="5" t="s">
        <v>37</v>
      </c>
      <c r="C5" s="6">
        <v>17176</v>
      </c>
      <c r="D5" s="6">
        <v>19249</v>
      </c>
      <c r="E5" s="6">
        <f t="shared" si="0"/>
        <v>36425</v>
      </c>
      <c r="G5" s="5" t="s">
        <v>37</v>
      </c>
      <c r="H5" s="6">
        <f t="shared" si="1"/>
        <v>15337</v>
      </c>
      <c r="I5" s="6">
        <f t="shared" si="1"/>
        <v>16963</v>
      </c>
      <c r="J5" s="6">
        <f t="shared" si="1"/>
        <v>32300</v>
      </c>
      <c r="L5" s="5" t="s">
        <v>37</v>
      </c>
      <c r="M5" s="6">
        <v>1839</v>
      </c>
      <c r="N5" s="6">
        <v>2286</v>
      </c>
      <c r="O5" s="6">
        <f>SUM(M5:N5)</f>
        <v>4125</v>
      </c>
    </row>
    <row r="6" spans="2:15" ht="15" customHeight="1">
      <c r="B6" s="5" t="s">
        <v>32</v>
      </c>
      <c r="C6" s="6">
        <v>2497</v>
      </c>
      <c r="D6" s="6">
        <v>2407</v>
      </c>
      <c r="E6" s="6">
        <f t="shared" si="0"/>
        <v>4904</v>
      </c>
      <c r="G6" s="5" t="s">
        <v>32</v>
      </c>
      <c r="H6" s="6">
        <f t="shared" si="1"/>
        <v>2243</v>
      </c>
      <c r="I6" s="6">
        <f t="shared" si="1"/>
        <v>2154</v>
      </c>
      <c r="J6" s="6">
        <f t="shared" si="1"/>
        <v>4397</v>
      </c>
      <c r="L6" s="5" t="s">
        <v>32</v>
      </c>
      <c r="M6" s="6">
        <v>254</v>
      </c>
      <c r="N6" s="6">
        <v>253</v>
      </c>
      <c r="O6" s="6">
        <f aca="true" t="shared" si="2" ref="O6:O11">SUM(M6:N6)</f>
        <v>507</v>
      </c>
    </row>
    <row r="7" spans="2:15" ht="15" customHeight="1">
      <c r="B7" s="5" t="s">
        <v>33</v>
      </c>
      <c r="C7" s="6">
        <v>5043</v>
      </c>
      <c r="D7" s="6">
        <v>5185</v>
      </c>
      <c r="E7" s="6">
        <f t="shared" si="0"/>
        <v>10228</v>
      </c>
      <c r="G7" s="5" t="s">
        <v>33</v>
      </c>
      <c r="H7" s="6">
        <f t="shared" si="1"/>
        <v>4484</v>
      </c>
      <c r="I7" s="6">
        <f t="shared" si="1"/>
        <v>4609</v>
      </c>
      <c r="J7" s="6">
        <f t="shared" si="1"/>
        <v>9093</v>
      </c>
      <c r="L7" s="5" t="s">
        <v>33</v>
      </c>
      <c r="M7" s="6">
        <v>559</v>
      </c>
      <c r="N7" s="6">
        <v>576</v>
      </c>
      <c r="O7" s="6">
        <f t="shared" si="2"/>
        <v>1135</v>
      </c>
    </row>
    <row r="8" spans="2:15" ht="15" customHeight="1">
      <c r="B8" s="5" t="s">
        <v>34</v>
      </c>
      <c r="C8" s="6">
        <v>5392</v>
      </c>
      <c r="D8" s="6">
        <v>5569</v>
      </c>
      <c r="E8" s="6">
        <f t="shared" si="0"/>
        <v>10961</v>
      </c>
      <c r="G8" s="5" t="s">
        <v>34</v>
      </c>
      <c r="H8" s="6">
        <f t="shared" si="1"/>
        <v>5073</v>
      </c>
      <c r="I8" s="6">
        <f t="shared" si="1"/>
        <v>5150</v>
      </c>
      <c r="J8" s="6">
        <f t="shared" si="1"/>
        <v>10223</v>
      </c>
      <c r="L8" s="5" t="s">
        <v>34</v>
      </c>
      <c r="M8" s="6">
        <v>319</v>
      </c>
      <c r="N8" s="6">
        <v>419</v>
      </c>
      <c r="O8" s="6">
        <f t="shared" si="2"/>
        <v>738</v>
      </c>
    </row>
    <row r="9" spans="2:15" ht="15" customHeight="1">
      <c r="B9" s="5" t="s">
        <v>35</v>
      </c>
      <c r="C9" s="6">
        <v>2672</v>
      </c>
      <c r="D9" s="6">
        <v>2723</v>
      </c>
      <c r="E9" s="6">
        <f t="shared" si="0"/>
        <v>5395</v>
      </c>
      <c r="G9" s="5" t="s">
        <v>35</v>
      </c>
      <c r="H9" s="6">
        <f t="shared" si="1"/>
        <v>2413</v>
      </c>
      <c r="I9" s="6">
        <f t="shared" si="1"/>
        <v>2434</v>
      </c>
      <c r="J9" s="6">
        <f t="shared" si="1"/>
        <v>4847</v>
      </c>
      <c r="L9" s="5" t="s">
        <v>35</v>
      </c>
      <c r="M9" s="6">
        <v>259</v>
      </c>
      <c r="N9" s="6">
        <v>289</v>
      </c>
      <c r="O9" s="6">
        <f t="shared" si="2"/>
        <v>548</v>
      </c>
    </row>
    <row r="10" spans="2:15" ht="15" customHeight="1">
      <c r="B10" s="5" t="s">
        <v>36</v>
      </c>
      <c r="C10" s="6">
        <v>1356</v>
      </c>
      <c r="D10" s="6">
        <v>1366</v>
      </c>
      <c r="E10" s="6">
        <f t="shared" si="0"/>
        <v>2722</v>
      </c>
      <c r="G10" s="5" t="s">
        <v>36</v>
      </c>
      <c r="H10" s="6">
        <f t="shared" si="1"/>
        <v>1251</v>
      </c>
      <c r="I10" s="6">
        <f t="shared" si="1"/>
        <v>1220</v>
      </c>
      <c r="J10" s="6">
        <f t="shared" si="1"/>
        <v>2471</v>
      </c>
      <c r="L10" s="5" t="s">
        <v>36</v>
      </c>
      <c r="M10" s="6">
        <v>105</v>
      </c>
      <c r="N10" s="6">
        <v>146</v>
      </c>
      <c r="O10" s="6">
        <f t="shared" si="2"/>
        <v>251</v>
      </c>
    </row>
    <row r="11" spans="2:15" ht="15" customHeight="1">
      <c r="B11" s="5" t="s">
        <v>38</v>
      </c>
      <c r="C11" s="6">
        <v>9039</v>
      </c>
      <c r="D11" s="6">
        <v>9585</v>
      </c>
      <c r="E11" s="6">
        <v>18624</v>
      </c>
      <c r="G11" s="5" t="s">
        <v>38</v>
      </c>
      <c r="H11" s="6">
        <f t="shared" si="1"/>
        <v>8407</v>
      </c>
      <c r="I11" s="6">
        <f t="shared" si="1"/>
        <v>8811</v>
      </c>
      <c r="J11" s="6">
        <f t="shared" si="1"/>
        <v>17218</v>
      </c>
      <c r="L11" s="5" t="s">
        <v>38</v>
      </c>
      <c r="M11" s="6">
        <v>632</v>
      </c>
      <c r="N11" s="6">
        <v>774</v>
      </c>
      <c r="O11" s="6">
        <f t="shared" si="2"/>
        <v>1406</v>
      </c>
    </row>
    <row r="12" spans="2:15" ht="15" customHeight="1">
      <c r="B12" s="4" t="s">
        <v>30</v>
      </c>
      <c r="C12" s="11">
        <f>SUM(C4:C11)</f>
        <v>46526</v>
      </c>
      <c r="D12" s="11">
        <f>SUM(D4:D11)</f>
        <v>49587</v>
      </c>
      <c r="E12" s="11">
        <f>SUM(E4:E11)</f>
        <v>96113</v>
      </c>
      <c r="G12" s="4" t="s">
        <v>30</v>
      </c>
      <c r="H12" s="11">
        <f t="shared" si="1"/>
        <v>42029</v>
      </c>
      <c r="I12" s="11">
        <f t="shared" si="1"/>
        <v>44334</v>
      </c>
      <c r="J12" s="11">
        <f t="shared" si="1"/>
        <v>86363</v>
      </c>
      <c r="L12" s="4" t="s">
        <v>30</v>
      </c>
      <c r="M12" s="11">
        <f>SUM(M4:M11)</f>
        <v>4497</v>
      </c>
      <c r="N12" s="11">
        <f>SUM(N4:N11)</f>
        <v>5253</v>
      </c>
      <c r="O12" s="11">
        <f>SUM(O4:O11)</f>
        <v>9750</v>
      </c>
    </row>
    <row r="13" spans="2:15" ht="22.5" customHeight="1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2:5" ht="27" customHeight="1">
      <c r="B14" s="23" t="s">
        <v>42</v>
      </c>
      <c r="C14" s="24"/>
      <c r="D14" s="24"/>
      <c r="E14" s="25"/>
    </row>
    <row r="15" spans="2:5" ht="15" customHeight="1">
      <c r="B15" s="4" t="s">
        <v>27</v>
      </c>
      <c r="C15" s="3" t="s">
        <v>28</v>
      </c>
      <c r="D15" s="3" t="s">
        <v>29</v>
      </c>
      <c r="E15" s="3" t="s">
        <v>30</v>
      </c>
    </row>
    <row r="16" spans="2:5" ht="15" customHeight="1">
      <c r="B16" s="5" t="s">
        <v>31</v>
      </c>
      <c r="C16" s="7">
        <f aca="true" t="shared" si="3" ref="C16:C24">(M4/C4)</f>
        <v>0.15816174276335423</v>
      </c>
      <c r="D16" s="7">
        <f aca="true" t="shared" si="4" ref="D16:D24">N4/D4</f>
        <v>0.14558949471881244</v>
      </c>
      <c r="E16" s="7">
        <f aca="true" t="shared" si="5" ref="E16:E24">(O4/E4)</f>
        <v>0.1517362124306974</v>
      </c>
    </row>
    <row r="17" spans="2:5" ht="15" customHeight="1">
      <c r="B17" s="5" t="s">
        <v>37</v>
      </c>
      <c r="C17" s="7">
        <f t="shared" si="3"/>
        <v>0.10706800186306474</v>
      </c>
      <c r="D17" s="7">
        <f t="shared" si="4"/>
        <v>0.11875941607356226</v>
      </c>
      <c r="E17" s="7">
        <f t="shared" si="5"/>
        <v>0.11324639670555937</v>
      </c>
    </row>
    <row r="18" spans="2:5" ht="15" customHeight="1">
      <c r="B18" s="5" t="s">
        <v>32</v>
      </c>
      <c r="C18" s="7">
        <f t="shared" si="3"/>
        <v>0.10172206647977573</v>
      </c>
      <c r="D18" s="7">
        <f t="shared" si="4"/>
        <v>0.10511009555463233</v>
      </c>
      <c r="E18" s="7">
        <f t="shared" si="5"/>
        <v>0.10338499184339314</v>
      </c>
    </row>
    <row r="19" spans="2:5" ht="15" customHeight="1">
      <c r="B19" s="5" t="s">
        <v>33</v>
      </c>
      <c r="C19" s="7">
        <f t="shared" si="3"/>
        <v>0.1108467182232798</v>
      </c>
      <c r="D19" s="7">
        <f t="shared" si="4"/>
        <v>0.11108968177434908</v>
      </c>
      <c r="E19" s="7">
        <f t="shared" si="5"/>
        <v>0.11096988658584278</v>
      </c>
    </row>
    <row r="20" spans="2:5" ht="15" customHeight="1">
      <c r="B20" s="5" t="s">
        <v>34</v>
      </c>
      <c r="C20" s="7">
        <f t="shared" si="3"/>
        <v>0.05916172106824926</v>
      </c>
      <c r="D20" s="7">
        <f t="shared" si="4"/>
        <v>0.07523792422337942</v>
      </c>
      <c r="E20" s="7">
        <f t="shared" si="5"/>
        <v>0.06732962320956117</v>
      </c>
    </row>
    <row r="21" spans="2:5" ht="15" customHeight="1">
      <c r="B21" s="5" t="s">
        <v>35</v>
      </c>
      <c r="C21" s="7">
        <f t="shared" si="3"/>
        <v>0.09693113772455089</v>
      </c>
      <c r="D21" s="7">
        <f t="shared" si="4"/>
        <v>0.10613294160852002</v>
      </c>
      <c r="E21" s="7">
        <f t="shared" si="5"/>
        <v>0.10157553290083411</v>
      </c>
    </row>
    <row r="22" spans="2:5" ht="15" customHeight="1">
      <c r="B22" s="5" t="s">
        <v>36</v>
      </c>
      <c r="C22" s="7">
        <f t="shared" si="3"/>
        <v>0.07743362831858407</v>
      </c>
      <c r="D22" s="7">
        <f t="shared" si="4"/>
        <v>0.10688140556368961</v>
      </c>
      <c r="E22" s="7">
        <f t="shared" si="5"/>
        <v>0.09221160911094783</v>
      </c>
    </row>
    <row r="23" spans="2:5" ht="15" customHeight="1">
      <c r="B23" s="5" t="s">
        <v>38</v>
      </c>
      <c r="C23" s="7">
        <f t="shared" si="3"/>
        <v>0.06991923885385551</v>
      </c>
      <c r="D23" s="7">
        <f t="shared" si="4"/>
        <v>0.08075117370892018</v>
      </c>
      <c r="E23" s="7">
        <f t="shared" si="5"/>
        <v>0.07549398625429553</v>
      </c>
    </row>
    <row r="24" spans="2:5" ht="15" customHeight="1">
      <c r="B24" s="4" t="s">
        <v>30</v>
      </c>
      <c r="C24" s="12">
        <f t="shared" si="3"/>
        <v>0.09665563340927653</v>
      </c>
      <c r="D24" s="12">
        <f t="shared" si="4"/>
        <v>0.10593502329239518</v>
      </c>
      <c r="E24" s="12">
        <f t="shared" si="5"/>
        <v>0.1014430930259174</v>
      </c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42" ht="30" customHeight="1"/>
  </sheetData>
  <mergeCells count="6">
    <mergeCell ref="B14:E14"/>
    <mergeCell ref="B1:O1"/>
    <mergeCell ref="B2:E2"/>
    <mergeCell ref="G2:J2"/>
    <mergeCell ref="L2:O2"/>
    <mergeCell ref="B13:O1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R25"/>
  <sheetViews>
    <sheetView workbookViewId="0" topLeftCell="A11">
      <selection activeCell="F34" sqref="F34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6" width="9.7109375" style="1" customWidth="1"/>
    <col min="7" max="7" width="5.7109375" style="1" customWidth="1"/>
    <col min="8" max="8" width="12.7109375" style="1" customWidth="1"/>
    <col min="9" max="12" width="9.7109375" style="1" customWidth="1"/>
    <col min="13" max="13" width="5.7109375" style="1" customWidth="1"/>
    <col min="14" max="14" width="12.7109375" style="1" customWidth="1"/>
    <col min="15" max="18" width="9.7109375" style="1" customWidth="1"/>
    <col min="19" max="16384" width="9.140625" style="1" customWidth="1"/>
  </cols>
  <sheetData>
    <row r="1" spans="1:18" ht="22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2:18" ht="38.25" customHeight="1">
      <c r="B2" s="27" t="s">
        <v>43</v>
      </c>
      <c r="C2" s="27"/>
      <c r="D2" s="27"/>
      <c r="E2" s="27"/>
      <c r="F2" s="27"/>
      <c r="G2" s="8"/>
      <c r="H2" s="27" t="s">
        <v>44</v>
      </c>
      <c r="I2" s="27"/>
      <c r="J2" s="27"/>
      <c r="K2" s="27"/>
      <c r="L2" s="27"/>
      <c r="M2" s="8"/>
      <c r="N2" s="23" t="s">
        <v>45</v>
      </c>
      <c r="O2" s="24"/>
      <c r="P2" s="24"/>
      <c r="Q2" s="24"/>
      <c r="R2" s="25"/>
    </row>
    <row r="3" spans="2:18" ht="15" customHeight="1">
      <c r="B3" s="4" t="s">
        <v>16</v>
      </c>
      <c r="C3" s="3" t="s">
        <v>19</v>
      </c>
      <c r="D3" s="3" t="s">
        <v>20</v>
      </c>
      <c r="E3" s="3" t="s">
        <v>18</v>
      </c>
      <c r="F3" s="3" t="s">
        <v>21</v>
      </c>
      <c r="H3" s="4" t="s">
        <v>16</v>
      </c>
      <c r="I3" s="3" t="s">
        <v>19</v>
      </c>
      <c r="J3" s="3" t="s">
        <v>20</v>
      </c>
      <c r="K3" s="3" t="s">
        <v>18</v>
      </c>
      <c r="L3" s="3" t="s">
        <v>21</v>
      </c>
      <c r="N3" s="4" t="s">
        <v>16</v>
      </c>
      <c r="O3" s="3" t="s">
        <v>19</v>
      </c>
      <c r="P3" s="3" t="s">
        <v>20</v>
      </c>
      <c r="Q3" s="3" t="s">
        <v>18</v>
      </c>
      <c r="R3" s="3" t="s">
        <v>21</v>
      </c>
    </row>
    <row r="4" spans="2:18" ht="15" customHeight="1">
      <c r="B4" s="5" t="s">
        <v>0</v>
      </c>
      <c r="C4" s="13">
        <v>50</v>
      </c>
      <c r="D4" s="13">
        <v>60</v>
      </c>
      <c r="E4" s="13">
        <v>110</v>
      </c>
      <c r="F4" s="7">
        <f>(E4/$E$24)</f>
        <v>0.04041146216017634</v>
      </c>
      <c r="H4" s="5" t="s">
        <v>0</v>
      </c>
      <c r="I4" s="13">
        <f aca="true" t="shared" si="0" ref="I4:K24">C4-O4</f>
        <v>39</v>
      </c>
      <c r="J4" s="13">
        <f t="shared" si="0"/>
        <v>48</v>
      </c>
      <c r="K4" s="13">
        <f t="shared" si="0"/>
        <v>87</v>
      </c>
      <c r="L4" s="7">
        <f>(K4/$K$24)</f>
        <v>0.03520841764467827</v>
      </c>
      <c r="N4" s="5" t="s">
        <v>0</v>
      </c>
      <c r="O4" s="13">
        <v>11</v>
      </c>
      <c r="P4" s="13">
        <v>12</v>
      </c>
      <c r="Q4" s="13">
        <v>23</v>
      </c>
      <c r="R4" s="15">
        <f>(Q4/$Q$24)</f>
        <v>0.09163346613545817</v>
      </c>
    </row>
    <row r="5" spans="2:18" ht="15" customHeight="1">
      <c r="B5" s="5" t="s">
        <v>1</v>
      </c>
      <c r="C5" s="13">
        <v>51</v>
      </c>
      <c r="D5" s="13">
        <v>45</v>
      </c>
      <c r="E5" s="13">
        <v>96</v>
      </c>
      <c r="F5" s="7">
        <f aca="true" t="shared" si="1" ref="F5:F24">(E5/$E$24)</f>
        <v>0.03526818515797208</v>
      </c>
      <c r="H5" s="5" t="s">
        <v>1</v>
      </c>
      <c r="I5" s="13">
        <f t="shared" si="0"/>
        <v>49</v>
      </c>
      <c r="J5" s="13">
        <f t="shared" si="0"/>
        <v>35</v>
      </c>
      <c r="K5" s="13">
        <f t="shared" si="0"/>
        <v>84</v>
      </c>
      <c r="L5" s="7">
        <f aca="true" t="shared" si="2" ref="L5:L24">(K5/$K$24)</f>
        <v>0.0339943342776204</v>
      </c>
      <c r="N5" s="5" t="s">
        <v>1</v>
      </c>
      <c r="O5" s="13">
        <v>2</v>
      </c>
      <c r="P5" s="13">
        <v>10</v>
      </c>
      <c r="Q5" s="13">
        <v>12</v>
      </c>
      <c r="R5" s="15">
        <f aca="true" t="shared" si="3" ref="R5:R24">(Q5/$Q$24)</f>
        <v>0.04780876494023904</v>
      </c>
    </row>
    <row r="6" spans="2:18" ht="15" customHeight="1">
      <c r="B6" s="5" t="s">
        <v>2</v>
      </c>
      <c r="C6" s="13">
        <v>56</v>
      </c>
      <c r="D6" s="13">
        <v>53</v>
      </c>
      <c r="E6" s="13">
        <v>109</v>
      </c>
      <c r="F6" s="7">
        <f t="shared" si="1"/>
        <v>0.040044085231447465</v>
      </c>
      <c r="H6" s="5" t="s">
        <v>2</v>
      </c>
      <c r="I6" s="13">
        <f t="shared" si="0"/>
        <v>49</v>
      </c>
      <c r="J6" s="13">
        <f t="shared" si="0"/>
        <v>48</v>
      </c>
      <c r="K6" s="13">
        <f t="shared" si="0"/>
        <v>97</v>
      </c>
      <c r="L6" s="7">
        <f t="shared" si="2"/>
        <v>0.03925536220153784</v>
      </c>
      <c r="N6" s="5" t="s">
        <v>2</v>
      </c>
      <c r="O6" s="13">
        <v>7</v>
      </c>
      <c r="P6" s="13">
        <v>5</v>
      </c>
      <c r="Q6" s="13">
        <v>12</v>
      </c>
      <c r="R6" s="15">
        <f t="shared" si="3"/>
        <v>0.04780876494023904</v>
      </c>
    </row>
    <row r="7" spans="2:18" ht="15" customHeight="1">
      <c r="B7" s="5" t="s">
        <v>3</v>
      </c>
      <c r="C7" s="13">
        <v>55</v>
      </c>
      <c r="D7" s="13">
        <v>37</v>
      </c>
      <c r="E7" s="13">
        <v>92</v>
      </c>
      <c r="F7" s="7">
        <f t="shared" si="1"/>
        <v>0.03379867744305658</v>
      </c>
      <c r="H7" s="5" t="s">
        <v>3</v>
      </c>
      <c r="I7" s="13">
        <f t="shared" si="0"/>
        <v>49</v>
      </c>
      <c r="J7" s="13">
        <f t="shared" si="0"/>
        <v>31</v>
      </c>
      <c r="K7" s="13">
        <f t="shared" si="0"/>
        <v>80</v>
      </c>
      <c r="L7" s="7">
        <f t="shared" si="2"/>
        <v>0.03237555645487657</v>
      </c>
      <c r="N7" s="5" t="s">
        <v>3</v>
      </c>
      <c r="O7" s="13">
        <v>6</v>
      </c>
      <c r="P7" s="13">
        <v>6</v>
      </c>
      <c r="Q7" s="13">
        <v>12</v>
      </c>
      <c r="R7" s="15">
        <f t="shared" si="3"/>
        <v>0.04780876494023904</v>
      </c>
    </row>
    <row r="8" spans="2:18" ht="15" customHeight="1">
      <c r="B8" s="5" t="s">
        <v>4</v>
      </c>
      <c r="C8" s="13">
        <v>57</v>
      </c>
      <c r="D8" s="13">
        <v>51</v>
      </c>
      <c r="E8" s="13">
        <v>108</v>
      </c>
      <c r="F8" s="7">
        <f t="shared" si="1"/>
        <v>0.03967670830271859</v>
      </c>
      <c r="H8" s="5" t="s">
        <v>4</v>
      </c>
      <c r="I8" s="13">
        <f t="shared" si="0"/>
        <v>52</v>
      </c>
      <c r="J8" s="13">
        <f t="shared" si="0"/>
        <v>40</v>
      </c>
      <c r="K8" s="13">
        <f t="shared" si="0"/>
        <v>92</v>
      </c>
      <c r="L8" s="7">
        <f t="shared" si="2"/>
        <v>0.03723188992310805</v>
      </c>
      <c r="N8" s="5" t="s">
        <v>4</v>
      </c>
      <c r="O8" s="13">
        <v>5</v>
      </c>
      <c r="P8" s="13">
        <v>11</v>
      </c>
      <c r="Q8" s="13">
        <v>16</v>
      </c>
      <c r="R8" s="15">
        <f t="shared" si="3"/>
        <v>0.06374501992031872</v>
      </c>
    </row>
    <row r="9" spans="2:18" ht="15" customHeight="1">
      <c r="B9" s="5" t="s">
        <v>5</v>
      </c>
      <c r="C9" s="13">
        <v>52</v>
      </c>
      <c r="D9" s="13">
        <v>66</v>
      </c>
      <c r="E9" s="13">
        <v>118</v>
      </c>
      <c r="F9" s="7">
        <f t="shared" si="1"/>
        <v>0.04335047759000735</v>
      </c>
      <c r="H9" s="5" t="s">
        <v>5</v>
      </c>
      <c r="I9" s="13">
        <f t="shared" si="0"/>
        <v>43</v>
      </c>
      <c r="J9" s="13">
        <f t="shared" si="0"/>
        <v>45</v>
      </c>
      <c r="K9" s="13">
        <f t="shared" si="0"/>
        <v>88</v>
      </c>
      <c r="L9" s="7">
        <f t="shared" si="2"/>
        <v>0.035613112100364226</v>
      </c>
      <c r="N9" s="5" t="s">
        <v>5</v>
      </c>
      <c r="O9" s="13">
        <v>9</v>
      </c>
      <c r="P9" s="13">
        <v>21</v>
      </c>
      <c r="Q9" s="13">
        <v>30</v>
      </c>
      <c r="R9" s="15">
        <f t="shared" si="3"/>
        <v>0.11952191235059761</v>
      </c>
    </row>
    <row r="10" spans="2:18" ht="15" customHeight="1">
      <c r="B10" s="5" t="s">
        <v>6</v>
      </c>
      <c r="C10" s="13">
        <v>75</v>
      </c>
      <c r="D10" s="13">
        <v>61</v>
      </c>
      <c r="E10" s="13">
        <v>136</v>
      </c>
      <c r="F10" s="7">
        <f t="shared" si="1"/>
        <v>0.04996326230712711</v>
      </c>
      <c r="H10" s="5" t="s">
        <v>6</v>
      </c>
      <c r="I10" s="13">
        <f t="shared" si="0"/>
        <v>59</v>
      </c>
      <c r="J10" s="13">
        <f t="shared" si="0"/>
        <v>45</v>
      </c>
      <c r="K10" s="13">
        <f t="shared" si="0"/>
        <v>104</v>
      </c>
      <c r="L10" s="7">
        <f t="shared" si="2"/>
        <v>0.04208822339133954</v>
      </c>
      <c r="N10" s="5" t="s">
        <v>6</v>
      </c>
      <c r="O10" s="13">
        <v>16</v>
      </c>
      <c r="P10" s="13">
        <v>16</v>
      </c>
      <c r="Q10" s="13">
        <v>32</v>
      </c>
      <c r="R10" s="15">
        <f t="shared" si="3"/>
        <v>0.12749003984063745</v>
      </c>
    </row>
    <row r="11" spans="2:18" ht="15" customHeight="1">
      <c r="B11" s="5" t="s">
        <v>7</v>
      </c>
      <c r="C11" s="13">
        <v>98</v>
      </c>
      <c r="D11" s="13">
        <v>93</v>
      </c>
      <c r="E11" s="13">
        <v>191</v>
      </c>
      <c r="F11" s="7">
        <f t="shared" si="1"/>
        <v>0.07016899338721529</v>
      </c>
      <c r="H11" s="5" t="s">
        <v>7</v>
      </c>
      <c r="I11" s="13">
        <f t="shared" si="0"/>
        <v>91</v>
      </c>
      <c r="J11" s="13">
        <f t="shared" si="0"/>
        <v>81</v>
      </c>
      <c r="K11" s="13">
        <f t="shared" si="0"/>
        <v>172</v>
      </c>
      <c r="L11" s="7">
        <f t="shared" si="2"/>
        <v>0.06960744637798462</v>
      </c>
      <c r="N11" s="5" t="s">
        <v>7</v>
      </c>
      <c r="O11" s="13">
        <v>7</v>
      </c>
      <c r="P11" s="13">
        <v>12</v>
      </c>
      <c r="Q11" s="13">
        <v>19</v>
      </c>
      <c r="R11" s="15">
        <f t="shared" si="3"/>
        <v>0.07569721115537849</v>
      </c>
    </row>
    <row r="12" spans="2:18" ht="15" customHeight="1">
      <c r="B12" s="5" t="s">
        <v>8</v>
      </c>
      <c r="C12" s="13">
        <v>104</v>
      </c>
      <c r="D12" s="13">
        <v>109</v>
      </c>
      <c r="E12" s="13">
        <v>213</v>
      </c>
      <c r="F12" s="7">
        <f t="shared" si="1"/>
        <v>0.07825128581925055</v>
      </c>
      <c r="H12" s="5" t="s">
        <v>8</v>
      </c>
      <c r="I12" s="13">
        <f t="shared" si="0"/>
        <v>89</v>
      </c>
      <c r="J12" s="13">
        <f t="shared" si="0"/>
        <v>97</v>
      </c>
      <c r="K12" s="13">
        <f t="shared" si="0"/>
        <v>186</v>
      </c>
      <c r="L12" s="7">
        <f t="shared" si="2"/>
        <v>0.07527316875758802</v>
      </c>
      <c r="N12" s="5" t="s">
        <v>8</v>
      </c>
      <c r="O12" s="13">
        <v>15</v>
      </c>
      <c r="P12" s="13">
        <v>12</v>
      </c>
      <c r="Q12" s="13">
        <v>27</v>
      </c>
      <c r="R12" s="15">
        <f t="shared" si="3"/>
        <v>0.10756972111553785</v>
      </c>
    </row>
    <row r="13" spans="2:18" ht="15" customHeight="1">
      <c r="B13" s="5" t="s">
        <v>9</v>
      </c>
      <c r="C13" s="13">
        <v>115</v>
      </c>
      <c r="D13" s="13">
        <v>112</v>
      </c>
      <c r="E13" s="13">
        <v>227</v>
      </c>
      <c r="F13" s="7">
        <f t="shared" si="1"/>
        <v>0.08339456282145481</v>
      </c>
      <c r="H13" s="5" t="s">
        <v>9</v>
      </c>
      <c r="I13" s="13">
        <f t="shared" si="0"/>
        <v>103</v>
      </c>
      <c r="J13" s="13">
        <f t="shared" si="0"/>
        <v>98</v>
      </c>
      <c r="K13" s="13">
        <f t="shared" si="0"/>
        <v>201</v>
      </c>
      <c r="L13" s="7">
        <f t="shared" si="2"/>
        <v>0.08134358559287738</v>
      </c>
      <c r="N13" s="5" t="s">
        <v>9</v>
      </c>
      <c r="O13" s="13">
        <v>12</v>
      </c>
      <c r="P13" s="13">
        <v>14</v>
      </c>
      <c r="Q13" s="13">
        <v>26</v>
      </c>
      <c r="R13" s="15">
        <f t="shared" si="3"/>
        <v>0.10358565737051793</v>
      </c>
    </row>
    <row r="14" spans="2:18" ht="15" customHeight="1">
      <c r="B14" s="5" t="s">
        <v>10</v>
      </c>
      <c r="C14" s="13">
        <v>115</v>
      </c>
      <c r="D14" s="13">
        <v>113</v>
      </c>
      <c r="E14" s="13">
        <v>228</v>
      </c>
      <c r="F14" s="7">
        <f t="shared" si="1"/>
        <v>0.08376193975018369</v>
      </c>
      <c r="H14" s="5" t="s">
        <v>10</v>
      </c>
      <c r="I14" s="13">
        <f t="shared" si="0"/>
        <v>108</v>
      </c>
      <c r="J14" s="13">
        <f t="shared" si="0"/>
        <v>106</v>
      </c>
      <c r="K14" s="13">
        <f t="shared" si="0"/>
        <v>214</v>
      </c>
      <c r="L14" s="7">
        <f t="shared" si="2"/>
        <v>0.08660461351679483</v>
      </c>
      <c r="N14" s="5" t="s">
        <v>10</v>
      </c>
      <c r="O14" s="13">
        <v>7</v>
      </c>
      <c r="P14" s="13">
        <v>7</v>
      </c>
      <c r="Q14" s="13">
        <v>14</v>
      </c>
      <c r="R14" s="15">
        <f t="shared" si="3"/>
        <v>0.055776892430278883</v>
      </c>
    </row>
    <row r="15" spans="2:18" ht="15" customHeight="1">
      <c r="B15" s="5" t="s">
        <v>11</v>
      </c>
      <c r="C15" s="13">
        <v>124</v>
      </c>
      <c r="D15" s="13">
        <v>97</v>
      </c>
      <c r="E15" s="13">
        <v>221</v>
      </c>
      <c r="F15" s="7">
        <f t="shared" si="1"/>
        <v>0.08119030124908155</v>
      </c>
      <c r="H15" s="5" t="s">
        <v>11</v>
      </c>
      <c r="I15" s="13">
        <f t="shared" si="0"/>
        <v>122</v>
      </c>
      <c r="J15" s="13">
        <f t="shared" si="0"/>
        <v>87</v>
      </c>
      <c r="K15" s="13">
        <f t="shared" si="0"/>
        <v>209</v>
      </c>
      <c r="L15" s="7">
        <f t="shared" si="2"/>
        <v>0.08458114123836503</v>
      </c>
      <c r="N15" s="5" t="s">
        <v>11</v>
      </c>
      <c r="O15" s="13">
        <v>2</v>
      </c>
      <c r="P15" s="13">
        <v>10</v>
      </c>
      <c r="Q15" s="13">
        <v>12</v>
      </c>
      <c r="R15" s="15">
        <f t="shared" si="3"/>
        <v>0.04780876494023904</v>
      </c>
    </row>
    <row r="16" spans="2:18" ht="15" customHeight="1">
      <c r="B16" s="5" t="s">
        <v>12</v>
      </c>
      <c r="C16" s="13">
        <v>106</v>
      </c>
      <c r="D16" s="13">
        <v>81</v>
      </c>
      <c r="E16" s="13">
        <v>187</v>
      </c>
      <c r="F16" s="7">
        <f t="shared" si="1"/>
        <v>0.06869948567229978</v>
      </c>
      <c r="H16" s="5" t="s">
        <v>12</v>
      </c>
      <c r="I16" s="13">
        <f t="shared" si="0"/>
        <v>103</v>
      </c>
      <c r="J16" s="13">
        <f t="shared" si="0"/>
        <v>75</v>
      </c>
      <c r="K16" s="13">
        <f t="shared" si="0"/>
        <v>178</v>
      </c>
      <c r="L16" s="7">
        <f t="shared" si="2"/>
        <v>0.07203561311210037</v>
      </c>
      <c r="N16" s="5" t="s">
        <v>12</v>
      </c>
      <c r="O16" s="13">
        <v>3</v>
      </c>
      <c r="P16" s="13">
        <v>6</v>
      </c>
      <c r="Q16" s="13">
        <v>9</v>
      </c>
      <c r="R16" s="15">
        <f t="shared" si="3"/>
        <v>0.035856573705179286</v>
      </c>
    </row>
    <row r="17" spans="2:18" ht="15" customHeight="1">
      <c r="B17" s="5" t="s">
        <v>13</v>
      </c>
      <c r="C17" s="13">
        <v>77</v>
      </c>
      <c r="D17" s="13">
        <v>72</v>
      </c>
      <c r="E17" s="13">
        <v>149</v>
      </c>
      <c r="F17" s="7">
        <f t="shared" si="1"/>
        <v>0.054739162380602495</v>
      </c>
      <c r="H17" s="5" t="s">
        <v>13</v>
      </c>
      <c r="I17" s="13">
        <f t="shared" si="0"/>
        <v>76</v>
      </c>
      <c r="J17" s="13">
        <f t="shared" si="0"/>
        <v>69</v>
      </c>
      <c r="K17" s="13">
        <f t="shared" si="0"/>
        <v>145</v>
      </c>
      <c r="L17" s="7">
        <f t="shared" si="2"/>
        <v>0.05868069607446378</v>
      </c>
      <c r="N17" s="5" t="s">
        <v>13</v>
      </c>
      <c r="O17" s="13">
        <v>1</v>
      </c>
      <c r="P17" s="13">
        <v>3</v>
      </c>
      <c r="Q17" s="13">
        <v>4</v>
      </c>
      <c r="R17" s="15">
        <f t="shared" si="3"/>
        <v>0.01593625498007968</v>
      </c>
    </row>
    <row r="18" spans="2:18" ht="15" customHeight="1">
      <c r="B18" s="5" t="s">
        <v>14</v>
      </c>
      <c r="C18" s="13">
        <v>73</v>
      </c>
      <c r="D18" s="13">
        <v>72</v>
      </c>
      <c r="E18" s="13">
        <v>145</v>
      </c>
      <c r="F18" s="7">
        <f t="shared" si="1"/>
        <v>0.053269654665687</v>
      </c>
      <c r="H18" s="5" t="s">
        <v>14</v>
      </c>
      <c r="I18" s="13">
        <f t="shared" si="0"/>
        <v>72</v>
      </c>
      <c r="J18" s="13">
        <f t="shared" si="0"/>
        <v>71</v>
      </c>
      <c r="K18" s="13">
        <f t="shared" si="0"/>
        <v>143</v>
      </c>
      <c r="L18" s="7">
        <f t="shared" si="2"/>
        <v>0.05787130716309186</v>
      </c>
      <c r="N18" s="5" t="s">
        <v>14</v>
      </c>
      <c r="O18" s="13">
        <v>1</v>
      </c>
      <c r="P18" s="13">
        <v>1</v>
      </c>
      <c r="Q18" s="13">
        <v>2</v>
      </c>
      <c r="R18" s="15">
        <f t="shared" si="3"/>
        <v>0.00796812749003984</v>
      </c>
    </row>
    <row r="19" spans="2:18" ht="15" customHeight="1">
      <c r="B19" s="5" t="s">
        <v>15</v>
      </c>
      <c r="C19" s="13">
        <v>63</v>
      </c>
      <c r="D19" s="13">
        <v>79</v>
      </c>
      <c r="E19" s="13">
        <v>142</v>
      </c>
      <c r="F19" s="7">
        <f t="shared" si="1"/>
        <v>0.05216752387950037</v>
      </c>
      <c r="H19" s="5" t="s">
        <v>15</v>
      </c>
      <c r="I19" s="13">
        <f t="shared" si="0"/>
        <v>62</v>
      </c>
      <c r="J19" s="13">
        <f t="shared" si="0"/>
        <v>79</v>
      </c>
      <c r="K19" s="13">
        <f t="shared" si="0"/>
        <v>141</v>
      </c>
      <c r="L19" s="7">
        <f t="shared" si="2"/>
        <v>0.057061918251719954</v>
      </c>
      <c r="N19" s="5" t="s">
        <v>15</v>
      </c>
      <c r="O19" s="13">
        <v>1</v>
      </c>
      <c r="P19" s="13">
        <v>0</v>
      </c>
      <c r="Q19" s="13">
        <v>1</v>
      </c>
      <c r="R19" s="15">
        <f t="shared" si="3"/>
        <v>0.00398406374501992</v>
      </c>
    </row>
    <row r="20" spans="2:18" ht="15" customHeight="1">
      <c r="B20" s="5" t="s">
        <v>23</v>
      </c>
      <c r="C20" s="13">
        <v>45</v>
      </c>
      <c r="D20" s="13">
        <v>64</v>
      </c>
      <c r="E20" s="13">
        <v>109</v>
      </c>
      <c r="F20" s="7">
        <f t="shared" si="1"/>
        <v>0.040044085231447465</v>
      </c>
      <c r="H20" s="5" t="s">
        <v>23</v>
      </c>
      <c r="I20" s="13">
        <f t="shared" si="0"/>
        <v>45</v>
      </c>
      <c r="J20" s="13">
        <f t="shared" si="0"/>
        <v>64</v>
      </c>
      <c r="K20" s="13">
        <f t="shared" si="0"/>
        <v>109</v>
      </c>
      <c r="L20" s="7">
        <f t="shared" si="2"/>
        <v>0.04411169566976932</v>
      </c>
      <c r="N20" s="5" t="s">
        <v>23</v>
      </c>
      <c r="O20" s="13">
        <v>0</v>
      </c>
      <c r="P20" s="13">
        <v>0</v>
      </c>
      <c r="Q20" s="13">
        <v>0</v>
      </c>
      <c r="R20" s="15">
        <f t="shared" si="3"/>
        <v>0</v>
      </c>
    </row>
    <row r="21" spans="2:18" ht="15" customHeight="1">
      <c r="B21" s="5" t="s">
        <v>24</v>
      </c>
      <c r="C21" s="13">
        <v>25</v>
      </c>
      <c r="D21" s="13">
        <v>56</v>
      </c>
      <c r="E21" s="13">
        <v>81</v>
      </c>
      <c r="F21" s="7">
        <f t="shared" si="1"/>
        <v>0.029757531227038943</v>
      </c>
      <c r="H21" s="5" t="s">
        <v>24</v>
      </c>
      <c r="I21" s="13">
        <f t="shared" si="0"/>
        <v>25</v>
      </c>
      <c r="J21" s="13">
        <f t="shared" si="0"/>
        <v>56</v>
      </c>
      <c r="K21" s="13">
        <f t="shared" si="0"/>
        <v>81</v>
      </c>
      <c r="L21" s="7">
        <f t="shared" si="2"/>
        <v>0.032780250910562525</v>
      </c>
      <c r="N21" s="5" t="s">
        <v>24</v>
      </c>
      <c r="O21" s="13">
        <v>0</v>
      </c>
      <c r="P21" s="13">
        <v>0</v>
      </c>
      <c r="Q21" s="13">
        <v>0</v>
      </c>
      <c r="R21" s="15">
        <f t="shared" si="3"/>
        <v>0</v>
      </c>
    </row>
    <row r="22" spans="2:18" ht="15" customHeight="1">
      <c r="B22" s="5" t="s">
        <v>25</v>
      </c>
      <c r="C22" s="13">
        <v>11</v>
      </c>
      <c r="D22" s="13">
        <v>32</v>
      </c>
      <c r="E22" s="13">
        <v>43</v>
      </c>
      <c r="F22" s="7">
        <f t="shared" si="1"/>
        <v>0.01579720793534166</v>
      </c>
      <c r="H22" s="5" t="s">
        <v>25</v>
      </c>
      <c r="I22" s="13">
        <f t="shared" si="0"/>
        <v>11</v>
      </c>
      <c r="J22" s="13">
        <f t="shared" si="0"/>
        <v>32</v>
      </c>
      <c r="K22" s="13">
        <f t="shared" si="0"/>
        <v>43</v>
      </c>
      <c r="L22" s="7">
        <f t="shared" si="2"/>
        <v>0.017401861594496155</v>
      </c>
      <c r="N22" s="5" t="s">
        <v>25</v>
      </c>
      <c r="O22" s="13">
        <v>0</v>
      </c>
      <c r="P22" s="13">
        <v>0</v>
      </c>
      <c r="Q22" s="13">
        <v>0</v>
      </c>
      <c r="R22" s="15">
        <f t="shared" si="3"/>
        <v>0</v>
      </c>
    </row>
    <row r="23" spans="2:18" ht="15" customHeight="1">
      <c r="B23" s="9" t="s">
        <v>26</v>
      </c>
      <c r="C23" s="13">
        <v>4</v>
      </c>
      <c r="D23" s="13">
        <v>13</v>
      </c>
      <c r="E23" s="13">
        <v>17</v>
      </c>
      <c r="F23" s="7">
        <f t="shared" si="1"/>
        <v>0.006245407788390889</v>
      </c>
      <c r="H23" s="9" t="s">
        <v>26</v>
      </c>
      <c r="I23" s="13">
        <f t="shared" si="0"/>
        <v>4</v>
      </c>
      <c r="J23" s="13">
        <f t="shared" si="0"/>
        <v>13</v>
      </c>
      <c r="K23" s="13">
        <f t="shared" si="0"/>
        <v>17</v>
      </c>
      <c r="L23" s="7">
        <f t="shared" si="2"/>
        <v>0.006879805746661271</v>
      </c>
      <c r="N23" s="9" t="s">
        <v>26</v>
      </c>
      <c r="O23" s="13">
        <v>0</v>
      </c>
      <c r="P23" s="13">
        <v>0</v>
      </c>
      <c r="Q23" s="13">
        <v>0</v>
      </c>
      <c r="R23" s="15">
        <f t="shared" si="3"/>
        <v>0</v>
      </c>
    </row>
    <row r="24" spans="2:18" ht="15" customHeight="1">
      <c r="B24" s="4" t="s">
        <v>17</v>
      </c>
      <c r="C24" s="14">
        <v>1356</v>
      </c>
      <c r="D24" s="14">
        <v>1366</v>
      </c>
      <c r="E24" s="14">
        <v>2722</v>
      </c>
      <c r="F24" s="10">
        <f t="shared" si="1"/>
        <v>1</v>
      </c>
      <c r="H24" s="4" t="s">
        <v>17</v>
      </c>
      <c r="I24" s="14">
        <f t="shared" si="0"/>
        <v>1251</v>
      </c>
      <c r="J24" s="14">
        <f t="shared" si="0"/>
        <v>1220</v>
      </c>
      <c r="K24" s="14">
        <f t="shared" si="0"/>
        <v>2471</v>
      </c>
      <c r="L24" s="10">
        <f t="shared" si="2"/>
        <v>1</v>
      </c>
      <c r="N24" s="4" t="s">
        <v>17</v>
      </c>
      <c r="O24" s="14">
        <v>105</v>
      </c>
      <c r="P24" s="14">
        <v>146</v>
      </c>
      <c r="Q24" s="14">
        <v>251</v>
      </c>
      <c r="R24" s="16">
        <f t="shared" si="3"/>
        <v>1</v>
      </c>
    </row>
    <row r="25" spans="1:18" ht="22.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</sheetData>
  <mergeCells count="5">
    <mergeCell ref="A25:R25"/>
    <mergeCell ref="A1:R1"/>
    <mergeCell ref="B2:F2"/>
    <mergeCell ref="H2:L2"/>
    <mergeCell ref="N2:R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G10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5.7109375" style="1" customWidth="1"/>
    <col min="2" max="2" width="22.7109375" style="1" customWidth="1"/>
    <col min="3" max="4" width="9.7109375" style="1" customWidth="1"/>
    <col min="5" max="16384" width="9.140625" style="1" customWidth="1"/>
  </cols>
  <sheetData>
    <row r="1" spans="1:7" ht="22.5" customHeight="1">
      <c r="A1" s="26"/>
      <c r="B1" s="26"/>
      <c r="C1" s="26"/>
      <c r="D1" s="26"/>
      <c r="E1" s="26"/>
      <c r="F1" s="26"/>
      <c r="G1" s="26"/>
    </row>
    <row r="2" spans="2:4" ht="40.5" customHeight="1">
      <c r="B2" s="23" t="s">
        <v>48</v>
      </c>
      <c r="C2" s="24"/>
      <c r="D2" s="25"/>
    </row>
    <row r="3" spans="2:4" ht="12.75">
      <c r="B3" s="19" t="s">
        <v>46</v>
      </c>
      <c r="C3" s="20" t="s">
        <v>47</v>
      </c>
      <c r="D3" s="20" t="s">
        <v>21</v>
      </c>
    </row>
    <row r="4" spans="2:4" ht="12.75">
      <c r="B4" s="17">
        <v>1</v>
      </c>
      <c r="C4" s="21">
        <v>501</v>
      </c>
      <c r="D4" s="7">
        <f>(C4/$C$10)</f>
        <v>0.38687258687258685</v>
      </c>
    </row>
    <row r="5" spans="2:4" ht="12.75">
      <c r="B5" s="17">
        <v>2</v>
      </c>
      <c r="C5" s="21">
        <v>405</v>
      </c>
      <c r="D5" s="7">
        <f aca="true" t="shared" si="0" ref="D5:D10">(C5/$C$10)</f>
        <v>0.3127413127413127</v>
      </c>
    </row>
    <row r="6" spans="2:4" ht="12.75">
      <c r="B6" s="17">
        <v>3</v>
      </c>
      <c r="C6" s="21">
        <v>218</v>
      </c>
      <c r="D6" s="7">
        <f t="shared" si="0"/>
        <v>0.16833976833976835</v>
      </c>
    </row>
    <row r="7" spans="2:4" ht="12.75">
      <c r="B7" s="17">
        <v>4</v>
      </c>
      <c r="C7" s="21">
        <v>142</v>
      </c>
      <c r="D7" s="7">
        <f t="shared" si="0"/>
        <v>0.10965250965250965</v>
      </c>
    </row>
    <row r="8" spans="2:4" ht="12.75">
      <c r="B8" s="17">
        <v>5</v>
      </c>
      <c r="C8" s="21">
        <v>19</v>
      </c>
      <c r="D8" s="7">
        <f t="shared" si="0"/>
        <v>0.014671814671814672</v>
      </c>
    </row>
    <row r="9" spans="2:4" ht="12.75">
      <c r="B9" s="17" t="s">
        <v>22</v>
      </c>
      <c r="C9" s="21">
        <v>10</v>
      </c>
      <c r="D9" s="7">
        <f t="shared" si="0"/>
        <v>0.007722007722007722</v>
      </c>
    </row>
    <row r="10" spans="2:4" ht="12.75">
      <c r="B10" s="18" t="s">
        <v>18</v>
      </c>
      <c r="C10" s="22">
        <f>SUM(C4:C9)</f>
        <v>1295</v>
      </c>
      <c r="D10" s="10">
        <f t="shared" si="0"/>
        <v>1</v>
      </c>
    </row>
  </sheetData>
  <mergeCells count="2">
    <mergeCell ref="A1:G1"/>
    <mergeCell ref="B2:D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imageolidata</dc:creator>
  <cp:keywords/>
  <dc:description/>
  <cp:lastModifiedBy>3cimeadm</cp:lastModifiedBy>
  <cp:lastPrinted>2012-10-08T07:30:28Z</cp:lastPrinted>
  <dcterms:created xsi:type="dcterms:W3CDTF">2009-03-18T09:15:11Z</dcterms:created>
  <dcterms:modified xsi:type="dcterms:W3CDTF">2013-06-04T21:53:37Z</dcterms:modified>
  <cp:category/>
  <cp:version/>
  <cp:contentType/>
  <cp:contentStatus/>
</cp:coreProperties>
</file>